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раздел 3" sheetId="2" r:id="rId2"/>
  </sheets>
  <definedNames>
    <definedName name="_xlnm.Print_Area" localSheetId="1">'раздел 3'!$A$1:$FK$77</definedName>
  </definedNames>
  <calcPr fullCalcOnLoad="1"/>
</workbook>
</file>

<file path=xl/sharedStrings.xml><?xml version="1.0" encoding="utf-8"?>
<sst xmlns="http://schemas.openxmlformats.org/spreadsheetml/2006/main" count="292" uniqueCount="223">
  <si>
    <t>Наименование показателя</t>
  </si>
  <si>
    <t>из них:</t>
  </si>
  <si>
    <t xml:space="preserve"> г.</t>
  </si>
  <si>
    <t>в том числе:</t>
  </si>
  <si>
    <t>Х</t>
  </si>
  <si>
    <t>210</t>
  </si>
  <si>
    <t>211</t>
  </si>
  <si>
    <t>212</t>
  </si>
  <si>
    <t>213</t>
  </si>
  <si>
    <t>220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</si>
  <si>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</si>
  <si>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</si>
  <si>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</si>
  <si>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</si>
  <si>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</si>
  <si>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</si>
  <si>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</si>
  <si>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</si>
  <si>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</si>
  <si>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</si>
  <si>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</si>
  <si>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</si>
  <si>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</si>
  <si>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</si>
  <si>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</si>
  <si>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</si>
  <si>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</si>
  <si>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</si>
  <si>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</si>
  <si>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</si>
  <si>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</si>
  <si>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</si>
  <si>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на </t>
  </si>
  <si>
    <t>всего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</si>
  <si>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</si>
  <si>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</si>
  <si>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</si>
  <si>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</si>
  <si>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из них
гранты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</si>
  <si>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</si>
  <si>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</si>
  <si>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</si>
  <si>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</si>
  <si>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</si>
  <si>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</si>
  <si>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</si>
  <si>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</si>
  <si>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</si>
  <si>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</si>
  <si>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</si>
  <si>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</si>
  <si>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</si>
  <si>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</si>
  <si>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</si>
  <si>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</si>
  <si>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</si>
  <si>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</si>
  <si>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</si>
  <si>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</si>
  <si>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</si>
  <si>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</si>
  <si>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</si>
  <si>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</si>
  <si>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</si>
  <si>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</si>
  <si>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</si>
  <si>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</si>
  <si>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</si>
  <si>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</si>
  <si>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</si>
  <si>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</si>
  <si>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</si>
  <si>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</si>
  <si>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</si>
  <si>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</si>
  <si>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</si>
  <si>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</si>
  <si>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</si>
  <si>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</si>
  <si>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</si>
  <si>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</si>
  <si>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</si>
  <si>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</si>
  <si>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</si>
  <si>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</si>
  <si>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</si>
  <si>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</si>
  <si>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</si>
  <si>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</si>
  <si>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</si>
  <si>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</si>
  <si>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</si>
  <si>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325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</si>
  <si>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</si>
  <si>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</si>
  <si>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</si>
  <si>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</si>
  <si>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</si>
  <si>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</si>
  <si>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</si>
  <si>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Остаток средств на начало года</t>
  </si>
  <si>
    <t>600</t>
  </si>
  <si>
    <t>Остаток средств на конец года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</si>
  <si>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</si>
  <si>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</si>
  <si>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r>
      <t xml:space="preserve">Код
по бюджетной классификации Российской Федерации </t>
    </r>
    <r>
      <rPr>
        <b/>
        <sz val="10"/>
        <rFont val="Times New Roman"/>
        <family val="1"/>
      </rPr>
      <t>(ВИД РАСХОДОВ)</t>
    </r>
  </si>
  <si>
    <r>
      <t>Субсидии, представляемые в соответствии
с абзацем вторым пункта 1 статьи 78.1 Бюджетного кодекса Российской Федерации</t>
    </r>
    <r>
      <rPr>
        <b/>
        <sz val="10"/>
        <rFont val="Times New Roman"/>
        <family val="1"/>
      </rPr>
      <t xml:space="preserve"> (на иные цели)</t>
    </r>
  </si>
  <si>
    <t>III. Показатели по поступлениям и выплатам Учреждения</t>
  </si>
  <si>
    <t>Субсидия на финансовое обеспечение выполнения муниципаль-ного задания</t>
  </si>
  <si>
    <t>Справочно:</t>
  </si>
  <si>
    <t>Объем публичных обязательств, всего</t>
  </si>
  <si>
    <t>Средства во временном распоряжении</t>
  </si>
  <si>
    <t>270</t>
  </si>
  <si>
    <t>Прочие работы и услуги</t>
  </si>
  <si>
    <t>16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</si>
  <si>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</si>
  <si>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</si>
  <si>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</si>
  <si>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</si>
  <si>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</si>
  <si>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</si>
  <si>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</si>
  <si>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</si>
  <si>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</si>
  <si>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</si>
  <si>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Комитет образования администрации города Ставрополя</t>
  </si>
  <si>
    <t>Основными целями деятельности ДОУ являются создание условий для воспитания личности воспитанников с учетом их психофизических особенностей, склонностей, способностей, интересов и приоритетов, осуществление присмотра, ухода и оздоровления детей, реализацию основных общеобразовательных программ дошкольного образования. Учреждение осуществляет свою образовательную, правовую и хозяйственно-экономическую деятельность в соответствии с Законом "Об образовании", Уставом, и другими локальными актами.</t>
  </si>
  <si>
    <t>дошкольное образование (предшествующее школьному). Код ОКВЭД 80.10.1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</si>
  <si>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</si>
  <si>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</si>
  <si>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</si>
  <si>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</si>
  <si>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(или автономным) учреждением образования на праве оперативного управления</t>
  </si>
  <si>
    <t>1.1.2. Стоимость имущества, приобретенного муниципальным бюджетным  (или автономным) учреждением образования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</si>
  <si>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</si>
  <si>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</si>
  <si>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</si>
  <si>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</si>
  <si>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</si>
  <si>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</si>
  <si>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Ставрополя</t>
  </si>
  <si>
    <t>2.2. Дебиторская задолженность по выданным авансам, полученным за счет средств  бюджета города Ставрополя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</si>
  <si>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</si>
  <si>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</si>
  <si>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</si>
  <si>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</si>
  <si>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</si>
  <si>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</si>
  <si>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</si>
  <si>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</si>
  <si>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</si>
  <si>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</si>
  <si>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</si>
  <si>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</si>
  <si>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</si>
  <si>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</si>
  <si>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</si>
  <si>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</si>
  <si>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</si>
  <si>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</si>
  <si>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</si>
  <si>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</si>
  <si>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</si>
  <si>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</si>
  <si>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</si>
  <si>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Ставрополя,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</si>
  <si>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</si>
  <si>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</si>
  <si>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</si>
  <si>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</si>
  <si>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</si>
  <si>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</si>
  <si>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</si>
  <si>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</si>
  <si>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</si>
  <si>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</si>
  <si>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</si>
  <si>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</si>
  <si>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</si>
  <si>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</si>
  <si>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</si>
  <si>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</si>
  <si>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</si>
  <si>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</si>
  <si>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</si>
  <si>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</si>
  <si>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</si>
  <si>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</si>
  <si>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</si>
  <si>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</si>
  <si>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</si>
  <si>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</si>
  <si>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</si>
  <si>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Исполнитель</t>
  </si>
  <si>
    <t>1.реализация основных общеобразовательных программ дошкольного образования</t>
  </si>
  <si>
    <t>2. осуществление присмотра и ухода за детьми в муниципальных дошкольных образовательных учреждениях города Ставрополя</t>
  </si>
  <si>
    <t>Главный бухгалтер</t>
  </si>
  <si>
    <t>2. налог на землю</t>
  </si>
  <si>
    <t>1. налог на имущество</t>
  </si>
  <si>
    <t>3. прочие налоги</t>
  </si>
  <si>
    <t>233</t>
  </si>
  <si>
    <t>Муниципальное бюджетное дошкольное образовательное учреждение детский сад комбинированного вида № 18                              города Ставрополя</t>
  </si>
  <si>
    <t>ИНН 2634032415 / КПП 263401001</t>
  </si>
  <si>
    <t>355008 г. Ставрополь, Старомарьевское шоссе,5</t>
  </si>
  <si>
    <t xml:space="preserve">I.  Сведения о деятельности муниципального бюджетного (или автономного) учреждения образования </t>
  </si>
  <si>
    <t>1.3. Перечень услуг (работ), осуществляемых на платной основе: нет</t>
  </si>
  <si>
    <t>II. Показатели финансового состояния учреждения</t>
  </si>
  <si>
    <t>План финансово - хозяйственной деятельности                                                         МБДОУ д/с № 18</t>
  </si>
  <si>
    <t>1.1. Цели деятельности МБДОУ  д/с № 18</t>
  </si>
  <si>
    <t>1.2. Виды деятельности МБДОУ  д/с № 18</t>
  </si>
  <si>
    <t>4. прочие налоги</t>
  </si>
  <si>
    <t>234</t>
  </si>
  <si>
    <t>Заведующий МБДОУ  д/с № 18</t>
  </si>
  <si>
    <t>Н.А. Фандеева</t>
  </si>
  <si>
    <t>Н.В. Лукинова</t>
  </si>
  <si>
    <t>тел. 28-21-62</t>
  </si>
  <si>
    <t>Руководитель комитета образования администрации города Ставрополя</t>
  </si>
  <si>
    <t>Е.П. Букша</t>
  </si>
  <si>
    <r>
      <t>"</t>
    </r>
    <r>
      <rPr>
        <u val="single"/>
        <sz val="12"/>
        <rFont val="Times New Roman"/>
        <family val="1"/>
      </rPr>
      <t xml:space="preserve">  04 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 xml:space="preserve">   июля  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16</t>
    </r>
    <r>
      <rPr>
        <sz val="12"/>
        <rFont val="Times New Roman"/>
        <family val="1"/>
      </rPr>
      <t>г.</t>
    </r>
  </si>
  <si>
    <t>на 30 июня 2016 года (уточненный)</t>
  </si>
  <si>
    <t xml:space="preserve">на 30 июня 2016 года </t>
  </si>
  <si>
    <t xml:space="preserve">30 июня </t>
  </si>
  <si>
    <t>04 июля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</si>
</sst>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zoomScalePageLayoutView="0" workbookViewId="0" topLeftCell="A93">
      <selection activeCell="A54" sqref="A54:E54"/>
    </sheetView>
  </sheetViews>
  <sheetFormatPr defaultColWidth="9.00390625" defaultRowHeight="12.75"/>
  <cols>
    <col min="1" max="1" width="11.375" style="0" customWidth="1"/>
    <col min="2" max="2" width="12.125" style="0" customWidth="1"/>
    <col min="3" max="3" width="14.25390625" style="0" customWidth="1"/>
    <col min="4" max="4" width="17.625" style="0" customWidth="1"/>
    <col min="5" max="5" width="15.00390625" style="0" customWidth="1"/>
    <col min="6" max="6" width="15.875" style="0" customWidth="1"/>
    <col min="7" max="7" width="14.375" style="0" customWidth="1"/>
  </cols>
  <sheetData>
    <row r="1" spans="1:7" ht="21" customHeight="1">
      <c r="A1" s="9"/>
      <c r="B1" s="9"/>
      <c r="C1" s="9"/>
      <c r="D1" s="10"/>
      <c r="E1" s="41" t="s">
        <v>115</v>
      </c>
      <c r="F1" s="41"/>
      <c r="G1" s="41"/>
    </row>
    <row r="2" spans="1:7" ht="36" customHeight="1">
      <c r="A2" s="9"/>
      <c r="B2" s="9"/>
      <c r="C2" s="9"/>
      <c r="D2" s="10"/>
      <c r="E2" s="42" t="s">
        <v>216</v>
      </c>
      <c r="F2" s="42"/>
      <c r="G2" s="42"/>
    </row>
    <row r="3" spans="1:7" ht="15" customHeight="1">
      <c r="A3" s="9"/>
      <c r="B3" s="9"/>
      <c r="C3" s="9"/>
      <c r="D3" s="10"/>
      <c r="E3" s="43" t="s">
        <v>116</v>
      </c>
      <c r="F3" s="43"/>
      <c r="G3" s="43"/>
    </row>
    <row r="4" spans="1:7" ht="15">
      <c r="A4" s="9"/>
      <c r="B4" s="9"/>
      <c r="C4" s="9"/>
      <c r="D4" s="10"/>
      <c r="E4" s="12"/>
      <c r="F4" s="44" t="s">
        <v>217</v>
      </c>
      <c r="G4" s="44"/>
    </row>
    <row r="5" spans="1:7" ht="20.25" customHeight="1">
      <c r="A5" s="9"/>
      <c r="B5" s="9"/>
      <c r="C5" s="9"/>
      <c r="D5" s="10"/>
      <c r="E5" s="11" t="s">
        <v>117</v>
      </c>
      <c r="F5" s="43" t="s">
        <v>118</v>
      </c>
      <c r="G5" s="43"/>
    </row>
    <row r="6" spans="1:7" ht="15" customHeight="1">
      <c r="A6" s="9"/>
      <c r="B6" s="9"/>
      <c r="C6" s="9"/>
      <c r="D6" s="10"/>
      <c r="E6" s="41" t="s">
        <v>218</v>
      </c>
      <c r="F6" s="41"/>
      <c r="G6" s="41"/>
    </row>
    <row r="7" spans="1:7" ht="18" customHeight="1">
      <c r="A7" s="9"/>
      <c r="B7" s="9"/>
      <c r="C7" s="9"/>
      <c r="D7" s="10"/>
      <c r="E7" s="9"/>
      <c r="F7" s="9"/>
      <c r="G7" s="9"/>
    </row>
    <row r="8" spans="1:7" ht="38.25" customHeight="1">
      <c r="A8" s="37" t="s">
        <v>207</v>
      </c>
      <c r="B8" s="37"/>
      <c r="C8" s="37"/>
      <c r="D8" s="37"/>
      <c r="E8" s="37"/>
      <c r="F8" s="37"/>
      <c r="G8" s="37"/>
    </row>
    <row r="9" spans="1:7" ht="21.75" customHeight="1">
      <c r="A9" s="37" t="s">
        <v>219</v>
      </c>
      <c r="B9" s="37"/>
      <c r="C9" s="37"/>
      <c r="D9" s="37"/>
      <c r="E9" s="37"/>
      <c r="F9" s="37"/>
      <c r="G9" s="37"/>
    </row>
    <row r="10" spans="1:7" ht="18.75" customHeight="1">
      <c r="A10" s="13"/>
      <c r="B10" s="13"/>
      <c r="C10" s="13"/>
      <c r="D10" s="28"/>
      <c r="E10" s="13"/>
      <c r="F10" s="14"/>
      <c r="G10" s="15" t="s">
        <v>119</v>
      </c>
    </row>
    <row r="11" spans="1:7" ht="18.75" customHeight="1">
      <c r="A11" s="13"/>
      <c r="B11" s="13"/>
      <c r="C11" s="13"/>
      <c r="D11" s="13"/>
      <c r="E11" s="13"/>
      <c r="F11" s="16" t="s">
        <v>120</v>
      </c>
      <c r="G11" s="17"/>
    </row>
    <row r="12" spans="1:7" ht="17.25" customHeight="1">
      <c r="A12" s="38" t="s">
        <v>220</v>
      </c>
      <c r="B12" s="38"/>
      <c r="C12" s="38"/>
      <c r="D12" s="38"/>
      <c r="E12" s="38"/>
      <c r="F12" s="16" t="s">
        <v>121</v>
      </c>
      <c r="G12" s="17"/>
    </row>
    <row r="13" spans="1:7" ht="12.75" customHeight="1">
      <c r="A13" s="9"/>
      <c r="B13" s="9"/>
      <c r="C13" s="9"/>
      <c r="D13" s="10"/>
      <c r="E13" s="9"/>
      <c r="F13" s="16"/>
      <c r="G13" s="17"/>
    </row>
    <row r="14" spans="1:7" ht="12.75" customHeight="1">
      <c r="A14" s="39" t="s">
        <v>201</v>
      </c>
      <c r="B14" s="39"/>
      <c r="C14" s="39"/>
      <c r="D14" s="22"/>
      <c r="E14" s="22"/>
      <c r="F14" s="16" t="s">
        <v>122</v>
      </c>
      <c r="G14" s="17">
        <v>36851434</v>
      </c>
    </row>
    <row r="15" spans="1:7" ht="22.5" customHeight="1">
      <c r="A15" s="39"/>
      <c r="B15" s="39"/>
      <c r="C15" s="39"/>
      <c r="D15" s="22"/>
      <c r="E15" s="22"/>
      <c r="F15" s="9"/>
      <c r="G15" s="19"/>
    </row>
    <row r="16" spans="1:7" ht="12.75" customHeight="1">
      <c r="A16" s="39"/>
      <c r="B16" s="39"/>
      <c r="C16" s="39"/>
      <c r="D16" s="22"/>
      <c r="E16" s="22"/>
      <c r="F16" s="9"/>
      <c r="G16" s="19"/>
    </row>
    <row r="17" spans="1:7" ht="12.75" customHeight="1">
      <c r="A17" s="39"/>
      <c r="B17" s="39"/>
      <c r="C17" s="39"/>
      <c r="D17" s="22"/>
      <c r="E17" s="22"/>
      <c r="F17" s="20"/>
      <c r="G17" s="21"/>
    </row>
    <row r="18" spans="1:7" ht="15.75" customHeight="1">
      <c r="A18" s="39" t="s">
        <v>202</v>
      </c>
      <c r="B18" s="39"/>
      <c r="C18" s="39"/>
      <c r="D18" s="22"/>
      <c r="E18" s="22"/>
      <c r="F18" s="23"/>
      <c r="G18" s="24"/>
    </row>
    <row r="19" spans="1:7" ht="11.25" customHeight="1">
      <c r="A19" s="39" t="s">
        <v>123</v>
      </c>
      <c r="B19" s="39"/>
      <c r="C19" s="39"/>
      <c r="D19" s="25"/>
      <c r="E19" s="25"/>
      <c r="F19" s="26" t="s">
        <v>124</v>
      </c>
      <c r="G19" s="17">
        <v>383</v>
      </c>
    </row>
    <row r="20" spans="1:7" ht="15">
      <c r="A20" s="39" t="s">
        <v>125</v>
      </c>
      <c r="B20" s="39"/>
      <c r="C20" s="39"/>
      <c r="D20" s="22"/>
      <c r="E20" s="22"/>
      <c r="F20" s="16"/>
      <c r="G20" s="26"/>
    </row>
    <row r="21" spans="1:7" ht="14.25" customHeight="1">
      <c r="A21" s="39"/>
      <c r="B21" s="39"/>
      <c r="C21" s="39"/>
      <c r="D21" s="22"/>
      <c r="E21" s="22"/>
      <c r="F21" s="16"/>
      <c r="G21" s="26"/>
    </row>
    <row r="22" spans="1:7" ht="5.25" customHeight="1">
      <c r="A22" s="39"/>
      <c r="B22" s="39"/>
      <c r="C22" s="39"/>
      <c r="D22" s="22"/>
      <c r="E22" s="22"/>
      <c r="F22" s="16"/>
      <c r="G22" s="26"/>
    </row>
    <row r="23" spans="1:7" ht="15" customHeight="1">
      <c r="A23" s="39" t="s">
        <v>203</v>
      </c>
      <c r="B23" s="39"/>
      <c r="C23" s="39"/>
      <c r="D23" s="22"/>
      <c r="E23" s="22"/>
      <c r="F23" s="22"/>
      <c r="G23" s="22"/>
    </row>
    <row r="24" spans="1:7" ht="12.75" customHeight="1">
      <c r="A24" s="39"/>
      <c r="B24" s="39"/>
      <c r="C24" s="39"/>
      <c r="D24" s="22"/>
      <c r="E24" s="22"/>
      <c r="F24" s="22"/>
      <c r="G24" s="22"/>
    </row>
    <row r="25" spans="1:7" ht="3.75" customHeight="1">
      <c r="A25" s="39"/>
      <c r="B25" s="39"/>
      <c r="C25" s="39"/>
      <c r="D25" s="22"/>
      <c r="E25" s="22"/>
      <c r="F25" s="22"/>
      <c r="G25" s="22"/>
    </row>
    <row r="26" spans="1:7" ht="29.25" customHeight="1" hidden="1">
      <c r="A26" s="39"/>
      <c r="B26" s="39"/>
      <c r="C26" s="39"/>
      <c r="D26" s="22"/>
      <c r="E26" s="22"/>
      <c r="F26" s="22"/>
      <c r="G26" s="22"/>
    </row>
    <row r="27" spans="1:7" ht="28.5" customHeight="1">
      <c r="A27" s="18"/>
      <c r="B27" s="18"/>
      <c r="C27" s="25"/>
      <c r="D27" s="25"/>
      <c r="E27" s="25"/>
      <c r="F27" s="22"/>
      <c r="G27" s="22"/>
    </row>
    <row r="28" spans="1:7" ht="30" customHeight="1">
      <c r="A28" s="38" t="s">
        <v>204</v>
      </c>
      <c r="B28" s="38"/>
      <c r="C28" s="38"/>
      <c r="D28" s="38"/>
      <c r="E28" s="38"/>
      <c r="F28" s="38"/>
      <c r="G28" s="38"/>
    </row>
    <row r="29" spans="1:7" ht="15.75" customHeight="1">
      <c r="A29" s="39" t="s">
        <v>208</v>
      </c>
      <c r="B29" s="39"/>
      <c r="C29" s="39"/>
      <c r="D29" s="39"/>
      <c r="E29" s="39"/>
      <c r="F29" s="39"/>
      <c r="G29" s="39"/>
    </row>
    <row r="30" spans="1:7" ht="30" customHeight="1">
      <c r="A30" s="40" t="s">
        <v>126</v>
      </c>
      <c r="B30" s="40"/>
      <c r="C30" s="40"/>
      <c r="D30" s="40"/>
      <c r="E30" s="40"/>
      <c r="F30" s="40"/>
      <c r="G30" s="40"/>
    </row>
    <row r="31" spans="1:7" ht="30" customHeight="1">
      <c r="A31" s="40"/>
      <c r="B31" s="40"/>
      <c r="C31" s="40"/>
      <c r="D31" s="40"/>
      <c r="E31" s="40"/>
      <c r="F31" s="40"/>
      <c r="G31" s="40"/>
    </row>
    <row r="32" spans="1:7" ht="30" customHeight="1">
      <c r="A32" s="40"/>
      <c r="B32" s="40"/>
      <c r="C32" s="40"/>
      <c r="D32" s="40"/>
      <c r="E32" s="40"/>
      <c r="F32" s="40"/>
      <c r="G32" s="40"/>
    </row>
    <row r="33" spans="1:7" ht="5.25" customHeight="1">
      <c r="A33" s="40"/>
      <c r="B33" s="40"/>
      <c r="C33" s="40"/>
      <c r="D33" s="40"/>
      <c r="E33" s="40"/>
      <c r="F33" s="40"/>
      <c r="G33" s="40"/>
    </row>
    <row r="34" spans="1:7" ht="30" customHeight="1" hidden="1">
      <c r="A34" s="40"/>
      <c r="B34" s="40"/>
      <c r="C34" s="40"/>
      <c r="D34" s="40"/>
      <c r="E34" s="40"/>
      <c r="F34" s="40"/>
      <c r="G34" s="40"/>
    </row>
    <row r="35" spans="1:7" ht="30" customHeight="1" hidden="1">
      <c r="A35" s="40"/>
      <c r="B35" s="40"/>
      <c r="C35" s="40"/>
      <c r="D35" s="40"/>
      <c r="E35" s="40"/>
      <c r="F35" s="40"/>
      <c r="G35" s="40"/>
    </row>
    <row r="36" spans="1:7" ht="18.75" customHeight="1">
      <c r="A36" s="39" t="s">
        <v>209</v>
      </c>
      <c r="B36" s="39"/>
      <c r="C36" s="39"/>
      <c r="D36" s="39"/>
      <c r="E36" s="39"/>
      <c r="F36" s="39"/>
      <c r="G36" s="39"/>
    </row>
    <row r="37" spans="1:7" ht="20.25" customHeight="1">
      <c r="A37" s="39" t="s">
        <v>127</v>
      </c>
      <c r="B37" s="39"/>
      <c r="C37" s="39"/>
      <c r="D37" s="39"/>
      <c r="E37" s="39"/>
      <c r="F37" s="39"/>
      <c r="G37" s="39"/>
    </row>
    <row r="38" spans="1:7" ht="24.75" customHeight="1">
      <c r="A38" s="40" t="s">
        <v>205</v>
      </c>
      <c r="B38" s="40"/>
      <c r="C38" s="40"/>
      <c r="D38" s="40"/>
      <c r="E38" s="40"/>
      <c r="F38" s="40"/>
      <c r="G38" s="40"/>
    </row>
    <row r="39" spans="1:7" ht="21.75" customHeight="1">
      <c r="A39" s="48" t="s">
        <v>206</v>
      </c>
      <c r="B39" s="48"/>
      <c r="C39" s="48"/>
      <c r="D39" s="48"/>
      <c r="E39" s="48"/>
      <c r="F39" s="48"/>
      <c r="G39" s="48"/>
    </row>
    <row r="40" spans="1:7" ht="21.75" customHeight="1">
      <c r="A40" s="45" t="s">
        <v>0</v>
      </c>
      <c r="B40" s="46"/>
      <c r="C40" s="46"/>
      <c r="D40" s="46"/>
      <c r="E40" s="47"/>
      <c r="F40" s="45" t="s">
        <v>128</v>
      </c>
      <c r="G40" s="47"/>
    </row>
    <row r="41" spans="1:7" ht="21.75" customHeight="1">
      <c r="A41" s="32" t="s">
        <v>129</v>
      </c>
      <c r="B41" s="33"/>
      <c r="C41" s="33"/>
      <c r="D41" s="33"/>
      <c r="E41" s="34"/>
      <c r="F41" s="35">
        <v>100261496.62</v>
      </c>
      <c r="G41" s="36"/>
    </row>
    <row r="42" spans="1:7" ht="21.75" customHeight="1">
      <c r="A42" s="30" t="s">
        <v>1</v>
      </c>
      <c r="B42" s="30"/>
      <c r="C42" s="30"/>
      <c r="D42" s="30"/>
      <c r="E42" s="30"/>
      <c r="F42" s="31"/>
      <c r="G42" s="31"/>
    </row>
    <row r="43" spans="1:7" ht="32.25" customHeight="1">
      <c r="A43" s="30" t="s">
        <v>130</v>
      </c>
      <c r="B43" s="30"/>
      <c r="C43" s="30"/>
      <c r="D43" s="30"/>
      <c r="E43" s="30"/>
      <c r="F43" s="31">
        <v>8644567</v>
      </c>
      <c r="G43" s="31"/>
    </row>
    <row r="44" spans="1:7" ht="24" customHeight="1">
      <c r="A44" s="30" t="s">
        <v>131</v>
      </c>
      <c r="B44" s="30"/>
      <c r="C44" s="30"/>
      <c r="D44" s="30"/>
      <c r="E44" s="30"/>
      <c r="F44" s="31"/>
      <c r="G44" s="31"/>
    </row>
    <row r="45" spans="1:7" ht="49.5" customHeight="1">
      <c r="A45" s="30" t="s">
        <v>132</v>
      </c>
      <c r="B45" s="30"/>
      <c r="C45" s="30"/>
      <c r="D45" s="30"/>
      <c r="E45" s="30"/>
      <c r="F45" s="31">
        <f>F43</f>
        <v>8644567</v>
      </c>
      <c r="G45" s="31"/>
    </row>
    <row r="46" spans="1:7" ht="30" customHeight="1">
      <c r="A46" s="30" t="s">
        <v>133</v>
      </c>
      <c r="B46" s="30"/>
      <c r="C46" s="30"/>
      <c r="D46" s="30"/>
      <c r="E46" s="30"/>
      <c r="F46" s="49"/>
      <c r="G46" s="50"/>
    </row>
    <row r="47" spans="1:7" ht="30" customHeight="1">
      <c r="A47" s="30" t="s">
        <v>134</v>
      </c>
      <c r="B47" s="30"/>
      <c r="C47" s="30"/>
      <c r="D47" s="30"/>
      <c r="E47" s="30"/>
      <c r="F47" s="31"/>
      <c r="G47" s="31"/>
    </row>
    <row r="48" spans="1:7" ht="21.75" customHeight="1">
      <c r="A48" s="30" t="s">
        <v>135</v>
      </c>
      <c r="B48" s="30"/>
      <c r="C48" s="30"/>
      <c r="D48" s="30"/>
      <c r="E48" s="30"/>
      <c r="F48" s="31">
        <v>5611304</v>
      </c>
      <c r="G48" s="31"/>
    </row>
    <row r="49" spans="1:7" ht="21.75" customHeight="1">
      <c r="A49" s="30" t="s">
        <v>136</v>
      </c>
      <c r="B49" s="30"/>
      <c r="C49" s="30"/>
      <c r="D49" s="30"/>
      <c r="E49" s="30"/>
      <c r="F49" s="31">
        <v>9628282.2</v>
      </c>
      <c r="G49" s="31"/>
    </row>
    <row r="50" spans="1:7" ht="21.75" customHeight="1">
      <c r="A50" s="30" t="s">
        <v>131</v>
      </c>
      <c r="B50" s="30"/>
      <c r="C50" s="30"/>
      <c r="D50" s="30"/>
      <c r="E50" s="30"/>
      <c r="F50" s="31"/>
      <c r="G50" s="31"/>
    </row>
    <row r="51" spans="1:7" ht="21.75" customHeight="1">
      <c r="A51" s="30" t="s">
        <v>137</v>
      </c>
      <c r="B51" s="30"/>
      <c r="C51" s="30"/>
      <c r="D51" s="30"/>
      <c r="E51" s="30"/>
      <c r="F51" s="31">
        <v>8636300.9</v>
      </c>
      <c r="G51" s="31"/>
    </row>
    <row r="52" spans="1:7" ht="21.75" customHeight="1">
      <c r="A52" s="30" t="s">
        <v>138</v>
      </c>
      <c r="B52" s="30"/>
      <c r="C52" s="30"/>
      <c r="D52" s="30"/>
      <c r="E52" s="30"/>
      <c r="F52" s="31">
        <v>7304280.52</v>
      </c>
      <c r="G52" s="31"/>
    </row>
    <row r="53" spans="1:7" ht="25.5" customHeight="1">
      <c r="A53" s="51" t="s">
        <v>139</v>
      </c>
      <c r="B53" s="51"/>
      <c r="C53" s="51"/>
      <c r="D53" s="51"/>
      <c r="E53" s="51"/>
      <c r="F53" s="52">
        <v>-99392736.11</v>
      </c>
      <c r="G53" s="52"/>
    </row>
    <row r="54" spans="1:7" ht="19.5" customHeight="1">
      <c r="A54" s="30" t="s">
        <v>1</v>
      </c>
      <c r="B54" s="30"/>
      <c r="C54" s="30"/>
      <c r="D54" s="30"/>
      <c r="E54" s="30"/>
      <c r="F54" s="31"/>
      <c r="G54" s="31"/>
    </row>
    <row r="55" spans="1:7" ht="29.25" customHeight="1">
      <c r="A55" s="30" t="s">
        <v>140</v>
      </c>
      <c r="B55" s="30"/>
      <c r="C55" s="30"/>
      <c r="D55" s="30"/>
      <c r="E55" s="30"/>
      <c r="F55" s="31">
        <v>10986.96</v>
      </c>
      <c r="G55" s="31"/>
    </row>
    <row r="56" spans="1:7" ht="30" customHeight="1">
      <c r="A56" s="30" t="s">
        <v>141</v>
      </c>
      <c r="B56" s="30"/>
      <c r="C56" s="30"/>
      <c r="D56" s="30"/>
      <c r="E56" s="30"/>
      <c r="F56" s="31"/>
      <c r="G56" s="31"/>
    </row>
    <row r="57" spans="1:7" ht="21.75" customHeight="1">
      <c r="A57" s="30" t="s">
        <v>131</v>
      </c>
      <c r="B57" s="30"/>
      <c r="C57" s="30"/>
      <c r="D57" s="30"/>
      <c r="E57" s="30"/>
      <c r="F57" s="31"/>
      <c r="G57" s="31"/>
    </row>
    <row r="58" spans="1:7" ht="21.75" customHeight="1">
      <c r="A58" s="30" t="s">
        <v>142</v>
      </c>
      <c r="B58" s="30"/>
      <c r="C58" s="30"/>
      <c r="D58" s="30"/>
      <c r="E58" s="30"/>
      <c r="F58" s="31"/>
      <c r="G58" s="31"/>
    </row>
    <row r="59" spans="1:7" ht="21.75" customHeight="1">
      <c r="A59" s="30" t="s">
        <v>143</v>
      </c>
      <c r="B59" s="30"/>
      <c r="C59" s="30"/>
      <c r="D59" s="30"/>
      <c r="E59" s="30"/>
      <c r="F59" s="31"/>
      <c r="G59" s="31"/>
    </row>
    <row r="60" spans="1:7" ht="21.75" customHeight="1">
      <c r="A60" s="30" t="s">
        <v>144</v>
      </c>
      <c r="B60" s="30"/>
      <c r="C60" s="30"/>
      <c r="D60" s="30"/>
      <c r="E60" s="30"/>
      <c r="F60" s="31"/>
      <c r="G60" s="31"/>
    </row>
    <row r="61" spans="1:7" ht="21.75" customHeight="1">
      <c r="A61" s="30" t="s">
        <v>145</v>
      </c>
      <c r="B61" s="30"/>
      <c r="C61" s="30"/>
      <c r="D61" s="30"/>
      <c r="E61" s="30"/>
      <c r="F61" s="31"/>
      <c r="G61" s="31"/>
    </row>
    <row r="62" spans="1:7" ht="21.75" customHeight="1">
      <c r="A62" s="30" t="s">
        <v>146</v>
      </c>
      <c r="B62" s="30"/>
      <c r="C62" s="30"/>
      <c r="D62" s="30"/>
      <c r="E62" s="30"/>
      <c r="F62" s="31"/>
      <c r="G62" s="31"/>
    </row>
    <row r="63" spans="1:7" ht="21.75" customHeight="1">
      <c r="A63" s="30" t="s">
        <v>147</v>
      </c>
      <c r="B63" s="30"/>
      <c r="C63" s="30"/>
      <c r="D63" s="30"/>
      <c r="E63" s="30"/>
      <c r="F63" s="31"/>
      <c r="G63" s="31"/>
    </row>
    <row r="64" spans="1:7" ht="21.75" customHeight="1">
      <c r="A64" s="30" t="s">
        <v>148</v>
      </c>
      <c r="B64" s="30"/>
      <c r="C64" s="30"/>
      <c r="D64" s="30"/>
      <c r="E64" s="30"/>
      <c r="F64" s="31"/>
      <c r="G64" s="31"/>
    </row>
    <row r="65" spans="1:7" ht="21.75" customHeight="1">
      <c r="A65" s="30" t="s">
        <v>149</v>
      </c>
      <c r="B65" s="30"/>
      <c r="C65" s="30"/>
      <c r="D65" s="30"/>
      <c r="E65" s="30"/>
      <c r="F65" s="31"/>
      <c r="G65" s="31"/>
    </row>
    <row r="66" spans="1:7" ht="36.75" customHeight="1">
      <c r="A66" s="30" t="s">
        <v>150</v>
      </c>
      <c r="B66" s="30"/>
      <c r="C66" s="30"/>
      <c r="D66" s="30"/>
      <c r="E66" s="30"/>
      <c r="F66" s="31"/>
      <c r="G66" s="31"/>
    </row>
    <row r="67" spans="1:7" ht="21.75" customHeight="1">
      <c r="A67" s="30" t="s">
        <v>151</v>
      </c>
      <c r="B67" s="30"/>
      <c r="C67" s="30"/>
      <c r="D67" s="30"/>
      <c r="E67" s="30"/>
      <c r="F67" s="31"/>
      <c r="G67" s="31"/>
    </row>
    <row r="68" spans="1:7" ht="28.5" customHeight="1">
      <c r="A68" s="53" t="s">
        <v>152</v>
      </c>
      <c r="B68" s="54"/>
      <c r="C68" s="54"/>
      <c r="D68" s="54"/>
      <c r="E68" s="55"/>
      <c r="F68" s="31">
        <v>914.59</v>
      </c>
      <c r="G68" s="31"/>
    </row>
    <row r="69" spans="1:7" ht="21.75" customHeight="1">
      <c r="A69" s="30" t="s">
        <v>131</v>
      </c>
      <c r="B69" s="30"/>
      <c r="C69" s="30"/>
      <c r="D69" s="30"/>
      <c r="E69" s="30"/>
      <c r="F69" s="31"/>
      <c r="G69" s="31"/>
    </row>
    <row r="70" spans="1:7" ht="21.75" customHeight="1">
      <c r="A70" s="30" t="s">
        <v>153</v>
      </c>
      <c r="B70" s="30"/>
      <c r="C70" s="30"/>
      <c r="D70" s="30"/>
      <c r="E70" s="30"/>
      <c r="F70" s="31"/>
      <c r="G70" s="31"/>
    </row>
    <row r="71" spans="1:7" ht="21.75" customHeight="1">
      <c r="A71" s="56" t="s">
        <v>154</v>
      </c>
      <c r="B71" s="56"/>
      <c r="C71" s="56"/>
      <c r="D71" s="56"/>
      <c r="E71" s="56"/>
      <c r="F71" s="57"/>
      <c r="G71" s="57"/>
    </row>
    <row r="72" spans="1:7" ht="21.75" customHeight="1">
      <c r="A72" s="30" t="s">
        <v>155</v>
      </c>
      <c r="B72" s="30"/>
      <c r="C72" s="30"/>
      <c r="D72" s="30"/>
      <c r="E72" s="30"/>
      <c r="F72" s="31"/>
      <c r="G72" s="31"/>
    </row>
    <row r="73" spans="1:7" ht="21.75" customHeight="1">
      <c r="A73" s="30" t="s">
        <v>156</v>
      </c>
      <c r="B73" s="30"/>
      <c r="C73" s="30"/>
      <c r="D73" s="30"/>
      <c r="E73" s="30"/>
      <c r="F73" s="31"/>
      <c r="G73" s="31"/>
    </row>
    <row r="74" spans="1:7" ht="21.75" customHeight="1">
      <c r="A74" s="30" t="s">
        <v>157</v>
      </c>
      <c r="B74" s="30"/>
      <c r="C74" s="30"/>
      <c r="D74" s="30"/>
      <c r="E74" s="30"/>
      <c r="F74" s="31"/>
      <c r="G74" s="31"/>
    </row>
    <row r="75" spans="1:7" ht="21.75" customHeight="1">
      <c r="A75" s="30" t="s">
        <v>158</v>
      </c>
      <c r="B75" s="30"/>
      <c r="C75" s="30"/>
      <c r="D75" s="30"/>
      <c r="E75" s="30"/>
      <c r="F75" s="31"/>
      <c r="G75" s="31"/>
    </row>
    <row r="76" spans="1:7" ht="21.75" customHeight="1">
      <c r="A76" s="30" t="s">
        <v>159</v>
      </c>
      <c r="B76" s="30"/>
      <c r="C76" s="30"/>
      <c r="D76" s="30"/>
      <c r="E76" s="30"/>
      <c r="F76" s="31"/>
      <c r="G76" s="31"/>
    </row>
    <row r="77" spans="1:7" ht="21.75" customHeight="1">
      <c r="A77" s="30" t="s">
        <v>160</v>
      </c>
      <c r="B77" s="30"/>
      <c r="C77" s="30"/>
      <c r="D77" s="30"/>
      <c r="E77" s="30"/>
      <c r="F77" s="31"/>
      <c r="G77" s="31"/>
    </row>
    <row r="78" spans="1:7" ht="21.75" customHeight="1">
      <c r="A78" s="30" t="s">
        <v>161</v>
      </c>
      <c r="B78" s="30"/>
      <c r="C78" s="30"/>
      <c r="D78" s="30"/>
      <c r="E78" s="30"/>
      <c r="F78" s="31"/>
      <c r="G78" s="31"/>
    </row>
    <row r="79" spans="1:7" ht="21.75" customHeight="1">
      <c r="A79" s="30" t="s">
        <v>162</v>
      </c>
      <c r="B79" s="30"/>
      <c r="C79" s="30"/>
      <c r="D79" s="30"/>
      <c r="E79" s="30"/>
      <c r="F79" s="31"/>
      <c r="G79" s="31"/>
    </row>
    <row r="80" spans="1:7" ht="21.75" customHeight="1">
      <c r="A80" s="51" t="s">
        <v>163</v>
      </c>
      <c r="B80" s="51"/>
      <c r="C80" s="51"/>
      <c r="D80" s="51"/>
      <c r="E80" s="51"/>
      <c r="F80" s="52">
        <v>384490.2</v>
      </c>
      <c r="G80" s="52"/>
    </row>
    <row r="81" spans="1:7" ht="22.5" customHeight="1">
      <c r="A81" s="30" t="s">
        <v>1</v>
      </c>
      <c r="B81" s="30"/>
      <c r="C81" s="30"/>
      <c r="D81" s="30"/>
      <c r="E81" s="30"/>
      <c r="F81" s="31"/>
      <c r="G81" s="31"/>
    </row>
    <row r="82" spans="1:7" ht="21.75" customHeight="1">
      <c r="A82" s="30" t="s">
        <v>164</v>
      </c>
      <c r="B82" s="30"/>
      <c r="C82" s="30"/>
      <c r="D82" s="30"/>
      <c r="E82" s="30"/>
      <c r="F82" s="31"/>
      <c r="G82" s="31"/>
    </row>
    <row r="83" spans="1:7" ht="21.75" customHeight="1">
      <c r="A83" s="30" t="s">
        <v>165</v>
      </c>
      <c r="B83" s="30"/>
      <c r="C83" s="30"/>
      <c r="D83" s="30"/>
      <c r="E83" s="30"/>
      <c r="F83" s="31">
        <f>F85+F88+F96+F97</f>
        <v>244721.27</v>
      </c>
      <c r="G83" s="31"/>
    </row>
    <row r="84" spans="1:7" ht="21.75" customHeight="1">
      <c r="A84" s="30" t="s">
        <v>131</v>
      </c>
      <c r="B84" s="30"/>
      <c r="C84" s="30"/>
      <c r="D84" s="30"/>
      <c r="E84" s="30"/>
      <c r="F84" s="31"/>
      <c r="G84" s="31"/>
    </row>
    <row r="85" spans="1:7" ht="21.75" customHeight="1">
      <c r="A85" s="30" t="s">
        <v>166</v>
      </c>
      <c r="B85" s="30"/>
      <c r="C85" s="30"/>
      <c r="D85" s="30"/>
      <c r="E85" s="30"/>
      <c r="F85" s="31"/>
      <c r="G85" s="31"/>
    </row>
    <row r="86" spans="1:7" ht="21.75" customHeight="1">
      <c r="A86" s="30" t="s">
        <v>167</v>
      </c>
      <c r="B86" s="30"/>
      <c r="C86" s="30"/>
      <c r="D86" s="30"/>
      <c r="E86" s="30"/>
      <c r="F86" s="31"/>
      <c r="G86" s="31"/>
    </row>
    <row r="87" spans="1:7" ht="21.75" customHeight="1">
      <c r="A87" s="30" t="s">
        <v>168</v>
      </c>
      <c r="B87" s="30"/>
      <c r="C87" s="30"/>
      <c r="D87" s="30"/>
      <c r="E87" s="30"/>
      <c r="F87" s="31"/>
      <c r="G87" s="31"/>
    </row>
    <row r="88" spans="1:7" ht="21.75" customHeight="1">
      <c r="A88" s="30" t="s">
        <v>169</v>
      </c>
      <c r="B88" s="30"/>
      <c r="C88" s="30"/>
      <c r="D88" s="30"/>
      <c r="E88" s="30"/>
      <c r="F88" s="31"/>
      <c r="G88" s="31"/>
    </row>
    <row r="89" spans="1:7" ht="21.75" customHeight="1">
      <c r="A89" s="30" t="s">
        <v>170</v>
      </c>
      <c r="B89" s="30"/>
      <c r="C89" s="30"/>
      <c r="D89" s="30"/>
      <c r="E89" s="30"/>
      <c r="F89" s="31"/>
      <c r="G89" s="31"/>
    </row>
    <row r="90" spans="1:7" ht="21.75" customHeight="1">
      <c r="A90" s="30" t="s">
        <v>171</v>
      </c>
      <c r="B90" s="30"/>
      <c r="C90" s="30"/>
      <c r="D90" s="30"/>
      <c r="E90" s="30"/>
      <c r="F90" s="31"/>
      <c r="G90" s="31"/>
    </row>
    <row r="91" spans="1:7" ht="21.75" customHeight="1">
      <c r="A91" s="30" t="s">
        <v>172</v>
      </c>
      <c r="B91" s="30"/>
      <c r="C91" s="30"/>
      <c r="D91" s="30"/>
      <c r="E91" s="30"/>
      <c r="F91" s="31"/>
      <c r="G91" s="31"/>
    </row>
    <row r="92" spans="1:7" ht="21.75" customHeight="1">
      <c r="A92" s="30" t="s">
        <v>173</v>
      </c>
      <c r="B92" s="30"/>
      <c r="C92" s="30"/>
      <c r="D92" s="30"/>
      <c r="E92" s="30"/>
      <c r="F92" s="31"/>
      <c r="G92" s="31"/>
    </row>
    <row r="93" spans="1:7" ht="21.75" customHeight="1">
      <c r="A93" s="30" t="s">
        <v>174</v>
      </c>
      <c r="B93" s="30"/>
      <c r="C93" s="30"/>
      <c r="D93" s="30"/>
      <c r="E93" s="30"/>
      <c r="F93" s="31"/>
      <c r="G93" s="31"/>
    </row>
    <row r="94" spans="1:7" ht="21.75" customHeight="1">
      <c r="A94" s="30" t="s">
        <v>175</v>
      </c>
      <c r="B94" s="30"/>
      <c r="C94" s="30"/>
      <c r="D94" s="30"/>
      <c r="E94" s="30"/>
      <c r="F94" s="31"/>
      <c r="G94" s="31"/>
    </row>
    <row r="95" spans="1:7" ht="21.75" customHeight="1">
      <c r="A95" s="30" t="s">
        <v>176</v>
      </c>
      <c r="B95" s="30"/>
      <c r="C95" s="30"/>
      <c r="D95" s="30"/>
      <c r="E95" s="30"/>
      <c r="F95" s="31"/>
      <c r="G95" s="31"/>
    </row>
    <row r="96" spans="1:7" ht="26.25" customHeight="1">
      <c r="A96" s="30" t="s">
        <v>177</v>
      </c>
      <c r="B96" s="30"/>
      <c r="C96" s="30"/>
      <c r="D96" s="30"/>
      <c r="E96" s="30"/>
      <c r="F96" s="31">
        <v>244721.27</v>
      </c>
      <c r="G96" s="31"/>
    </row>
    <row r="97" spans="1:7" ht="21.75" customHeight="1">
      <c r="A97" s="30" t="s">
        <v>178</v>
      </c>
      <c r="B97" s="30"/>
      <c r="C97" s="30"/>
      <c r="D97" s="30"/>
      <c r="E97" s="30"/>
      <c r="F97" s="31"/>
      <c r="G97" s="31"/>
    </row>
    <row r="98" spans="1:7" ht="30" customHeight="1">
      <c r="A98" s="30" t="s">
        <v>179</v>
      </c>
      <c r="B98" s="30"/>
      <c r="C98" s="30"/>
      <c r="D98" s="30"/>
      <c r="E98" s="30"/>
      <c r="F98" s="31">
        <v>139768.93</v>
      </c>
      <c r="G98" s="31"/>
    </row>
    <row r="99" spans="1:7" ht="21.75" customHeight="1">
      <c r="A99" s="30" t="s">
        <v>131</v>
      </c>
      <c r="B99" s="30"/>
      <c r="C99" s="30"/>
      <c r="D99" s="30"/>
      <c r="E99" s="30"/>
      <c r="F99" s="31"/>
      <c r="G99" s="31"/>
    </row>
    <row r="100" spans="1:7" ht="21.75" customHeight="1">
      <c r="A100" s="30" t="s">
        <v>180</v>
      </c>
      <c r="B100" s="30"/>
      <c r="C100" s="30"/>
      <c r="D100" s="30"/>
      <c r="E100" s="30"/>
      <c r="F100" s="31"/>
      <c r="G100" s="31"/>
    </row>
    <row r="101" spans="1:7" ht="21.75" customHeight="1">
      <c r="A101" s="30" t="s">
        <v>181</v>
      </c>
      <c r="B101" s="30"/>
      <c r="C101" s="30"/>
      <c r="D101" s="30"/>
      <c r="E101" s="30"/>
      <c r="F101" s="31"/>
      <c r="G101" s="31"/>
    </row>
    <row r="102" spans="1:7" ht="21.75" customHeight="1">
      <c r="A102" s="56" t="s">
        <v>182</v>
      </c>
      <c r="B102" s="56"/>
      <c r="C102" s="56"/>
      <c r="D102" s="56"/>
      <c r="E102" s="56"/>
      <c r="F102" s="57"/>
      <c r="G102" s="57"/>
    </row>
    <row r="103" spans="1:7" ht="21.75" customHeight="1">
      <c r="A103" s="30" t="s">
        <v>183</v>
      </c>
      <c r="B103" s="30"/>
      <c r="C103" s="30"/>
      <c r="D103" s="30"/>
      <c r="E103" s="30"/>
      <c r="F103" s="31"/>
      <c r="G103" s="31"/>
    </row>
    <row r="104" spans="1:7" ht="21.75" customHeight="1">
      <c r="A104" s="30" t="s">
        <v>184</v>
      </c>
      <c r="B104" s="30"/>
      <c r="C104" s="30"/>
      <c r="D104" s="30"/>
      <c r="E104" s="30"/>
      <c r="F104" s="31"/>
      <c r="G104" s="31"/>
    </row>
    <row r="105" spans="1:7" ht="21.75" customHeight="1">
      <c r="A105" s="30" t="s">
        <v>185</v>
      </c>
      <c r="B105" s="30"/>
      <c r="C105" s="30"/>
      <c r="D105" s="30"/>
      <c r="E105" s="30"/>
      <c r="F105" s="31"/>
      <c r="G105" s="31"/>
    </row>
    <row r="106" spans="1:7" ht="21.75" customHeight="1">
      <c r="A106" s="30" t="s">
        <v>186</v>
      </c>
      <c r="B106" s="30"/>
      <c r="C106" s="30"/>
      <c r="D106" s="30"/>
      <c r="E106" s="30"/>
      <c r="F106" s="31"/>
      <c r="G106" s="31"/>
    </row>
    <row r="107" spans="1:7" ht="21.75" customHeight="1">
      <c r="A107" s="30" t="s">
        <v>187</v>
      </c>
      <c r="B107" s="30"/>
      <c r="C107" s="30"/>
      <c r="D107" s="30"/>
      <c r="E107" s="30"/>
      <c r="F107" s="31"/>
      <c r="G107" s="31"/>
    </row>
    <row r="108" spans="1:7" ht="21.75" customHeight="1">
      <c r="A108" s="30" t="s">
        <v>188</v>
      </c>
      <c r="B108" s="30"/>
      <c r="C108" s="30"/>
      <c r="D108" s="30"/>
      <c r="E108" s="30"/>
      <c r="F108" s="31"/>
      <c r="G108" s="31"/>
    </row>
    <row r="109" spans="1:7" ht="21.75" customHeight="1">
      <c r="A109" s="30" t="s">
        <v>189</v>
      </c>
      <c r="B109" s="30"/>
      <c r="C109" s="30"/>
      <c r="D109" s="30"/>
      <c r="E109" s="30"/>
      <c r="F109" s="31"/>
      <c r="G109" s="31"/>
    </row>
    <row r="110" spans="1:7" ht="21.75" customHeight="1">
      <c r="A110" s="30" t="s">
        <v>190</v>
      </c>
      <c r="B110" s="30"/>
      <c r="C110" s="30"/>
      <c r="D110" s="30"/>
      <c r="E110" s="30"/>
      <c r="F110" s="31"/>
      <c r="G110" s="31"/>
    </row>
    <row r="111" spans="1:7" ht="15">
      <c r="A111" s="30" t="s">
        <v>191</v>
      </c>
      <c r="B111" s="30"/>
      <c r="C111" s="30"/>
      <c r="D111" s="30"/>
      <c r="E111" s="30"/>
      <c r="F111" s="31"/>
      <c r="G111" s="31"/>
    </row>
    <row r="112" spans="1:7" ht="15">
      <c r="A112" s="30" t="s">
        <v>192</v>
      </c>
      <c r="B112" s="30"/>
      <c r="C112" s="30"/>
      <c r="D112" s="30"/>
      <c r="E112" s="30"/>
      <c r="F112" s="31">
        <v>35170.58</v>
      </c>
      <c r="G112" s="31"/>
    </row>
    <row r="113" spans="1:7" ht="15">
      <c r="A113" s="29"/>
      <c r="B113" s="29"/>
      <c r="C113" s="29"/>
      <c r="D113" s="29"/>
      <c r="E113" s="29"/>
      <c r="F113" s="22"/>
      <c r="G113" s="22"/>
    </row>
  </sheetData>
  <sheetProtection/>
  <mergeCells count="167">
    <mergeCell ref="A106:E106"/>
    <mergeCell ref="F106:G106"/>
    <mergeCell ref="A110:E110"/>
    <mergeCell ref="F110:G110"/>
    <mergeCell ref="A107:E107"/>
    <mergeCell ref="F107:G107"/>
    <mergeCell ref="A108:E108"/>
    <mergeCell ref="F108:G108"/>
    <mergeCell ref="A109:E109"/>
    <mergeCell ref="F109:G109"/>
    <mergeCell ref="A103:E103"/>
    <mergeCell ref="F103:G103"/>
    <mergeCell ref="A104:E104"/>
    <mergeCell ref="F104:G104"/>
    <mergeCell ref="A105:E105"/>
    <mergeCell ref="F105:G105"/>
    <mergeCell ref="A100:E100"/>
    <mergeCell ref="F100:G100"/>
    <mergeCell ref="A101:E101"/>
    <mergeCell ref="F101:G101"/>
    <mergeCell ref="A102:E102"/>
    <mergeCell ref="F102:G102"/>
    <mergeCell ref="A97:E97"/>
    <mergeCell ref="F97:G97"/>
    <mergeCell ref="A98:E98"/>
    <mergeCell ref="F98:G98"/>
    <mergeCell ref="A99:E99"/>
    <mergeCell ref="F99:G99"/>
    <mergeCell ref="A94:E94"/>
    <mergeCell ref="F94:G94"/>
    <mergeCell ref="A95:E95"/>
    <mergeCell ref="F95:G95"/>
    <mergeCell ref="A96:E96"/>
    <mergeCell ref="F96:G96"/>
    <mergeCell ref="A91:E91"/>
    <mergeCell ref="F91:G91"/>
    <mergeCell ref="A92:E92"/>
    <mergeCell ref="F92:G92"/>
    <mergeCell ref="A93:E93"/>
    <mergeCell ref="F93:G93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9:E79"/>
    <mergeCell ref="F79:G79"/>
    <mergeCell ref="A80:E80"/>
    <mergeCell ref="F80:G80"/>
    <mergeCell ref="A81:E81"/>
    <mergeCell ref="F81:G81"/>
    <mergeCell ref="A76:E76"/>
    <mergeCell ref="F76:G76"/>
    <mergeCell ref="A77:E77"/>
    <mergeCell ref="F77:G77"/>
    <mergeCell ref="A78:E78"/>
    <mergeCell ref="F78:G78"/>
    <mergeCell ref="A73:E73"/>
    <mergeCell ref="F73:G73"/>
    <mergeCell ref="A74:E74"/>
    <mergeCell ref="F74:G74"/>
    <mergeCell ref="A75:E75"/>
    <mergeCell ref="F75:G75"/>
    <mergeCell ref="A70:E70"/>
    <mergeCell ref="F70:G70"/>
    <mergeCell ref="A71:E71"/>
    <mergeCell ref="F71:G71"/>
    <mergeCell ref="A72:E72"/>
    <mergeCell ref="F72:G72"/>
    <mergeCell ref="A67:E67"/>
    <mergeCell ref="F67:G67"/>
    <mergeCell ref="A68:E68"/>
    <mergeCell ref="F68:G68"/>
    <mergeCell ref="A69:E69"/>
    <mergeCell ref="F69:G69"/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6:E46"/>
    <mergeCell ref="F46:G46"/>
    <mergeCell ref="A47:E47"/>
    <mergeCell ref="F47:G47"/>
    <mergeCell ref="A48:E48"/>
    <mergeCell ref="F48:G48"/>
    <mergeCell ref="A23:C26"/>
    <mergeCell ref="A28:G28"/>
    <mergeCell ref="A40:E40"/>
    <mergeCell ref="F40:G40"/>
    <mergeCell ref="A39:G39"/>
    <mergeCell ref="A43:E43"/>
    <mergeCell ref="F43:G43"/>
    <mergeCell ref="E1:G1"/>
    <mergeCell ref="E2:G2"/>
    <mergeCell ref="E3:G3"/>
    <mergeCell ref="F4:G4"/>
    <mergeCell ref="A18:C18"/>
    <mergeCell ref="A112:E112"/>
    <mergeCell ref="F112:G112"/>
    <mergeCell ref="F5:G5"/>
    <mergeCell ref="E6:G6"/>
    <mergeCell ref="A8:G8"/>
    <mergeCell ref="A9:G9"/>
    <mergeCell ref="A12:E12"/>
    <mergeCell ref="A14:C17"/>
    <mergeCell ref="A19:C19"/>
    <mergeCell ref="A38:G38"/>
    <mergeCell ref="A36:G36"/>
    <mergeCell ref="A37:G37"/>
    <mergeCell ref="A29:G29"/>
    <mergeCell ref="A30:G35"/>
    <mergeCell ref="A20:C22"/>
    <mergeCell ref="A111:E111"/>
    <mergeCell ref="F111:G111"/>
    <mergeCell ref="A41:E41"/>
    <mergeCell ref="F41:G41"/>
    <mergeCell ref="A42:E42"/>
    <mergeCell ref="F42:G42"/>
    <mergeCell ref="A44:E44"/>
    <mergeCell ref="F44:G44"/>
    <mergeCell ref="A45:E45"/>
    <mergeCell ref="F45:G45"/>
  </mergeCells>
  <printOptions/>
  <pageMargins left="0.25" right="0.25" top="0.75" bottom="0.75" header="0.3" footer="0.3"/>
  <pageSetup horizontalDpi="600" verticalDpi="600" orientation="portrait" paperSize="9" scale="83" r:id="rId1"/>
  <rowBreaks count="2" manualBreakCount="2">
    <brk id="3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B77"/>
  <sheetViews>
    <sheetView tabSelected="1" view="pageBreakPreview" zoomScaleSheetLayoutView="100" workbookViewId="0" topLeftCell="A1">
      <selection activeCell="CN67" sqref="CN67:DC67"/>
    </sheetView>
  </sheetViews>
  <sheetFormatPr defaultColWidth="0.875" defaultRowHeight="12.75"/>
  <cols>
    <col min="1" max="71" width="0.875" style="1" customWidth="1"/>
    <col min="72" max="16384" width="0.875" style="1" customWidth="1"/>
  </cols>
  <sheetData>
    <row r="1" spans="2:167" s="3" customFormat="1" ht="15.75">
      <c r="B1" s="95" t="s">
        <v>107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4"/>
    </row>
    <row r="2" spans="2:166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  <c r="BA2" s="6"/>
      <c r="BB2" s="6"/>
      <c r="BC2" s="6"/>
      <c r="BD2" s="6"/>
      <c r="BE2" s="6"/>
      <c r="BF2" s="6"/>
      <c r="BG2" s="6"/>
      <c r="BH2" s="6"/>
      <c r="BI2" s="6"/>
      <c r="BJ2" s="7"/>
      <c r="BK2" s="7"/>
      <c r="BL2" s="8" t="s">
        <v>32</v>
      </c>
      <c r="BM2" s="70" t="s">
        <v>221</v>
      </c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93">
        <v>20</v>
      </c>
      <c r="CT2" s="93"/>
      <c r="CU2" s="93"/>
      <c r="CV2" s="93"/>
      <c r="CW2" s="94" t="s">
        <v>114</v>
      </c>
      <c r="CX2" s="94"/>
      <c r="CY2" s="94"/>
      <c r="CZ2" s="94"/>
      <c r="DA2" s="7" t="s">
        <v>2</v>
      </c>
      <c r="DB2" s="7"/>
      <c r="DC2" s="7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4" spans="1:167" ht="15" customHeight="1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72" t="s">
        <v>34</v>
      </c>
      <c r="AK4" s="73"/>
      <c r="AL4" s="73"/>
      <c r="AM4" s="73"/>
      <c r="AN4" s="73"/>
      <c r="AO4" s="73"/>
      <c r="AP4" s="73"/>
      <c r="AQ4" s="73"/>
      <c r="AR4" s="73"/>
      <c r="AS4" s="74"/>
      <c r="AT4" s="72" t="s">
        <v>105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4"/>
      <c r="BJ4" s="83" t="s">
        <v>37</v>
      </c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5"/>
    </row>
    <row r="5" spans="1:167" ht="1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75"/>
      <c r="AK5" s="76"/>
      <c r="AL5" s="76"/>
      <c r="AM5" s="76"/>
      <c r="AN5" s="76"/>
      <c r="AO5" s="76"/>
      <c r="AP5" s="76"/>
      <c r="AQ5" s="76"/>
      <c r="AR5" s="76"/>
      <c r="AS5" s="77"/>
      <c r="AT5" s="75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7"/>
      <c r="BJ5" s="75" t="s">
        <v>33</v>
      </c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7"/>
      <c r="BY5" s="78" t="s">
        <v>3</v>
      </c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80"/>
    </row>
    <row r="6" spans="1:167" ht="55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7"/>
      <c r="AJ6" s="75"/>
      <c r="AK6" s="76"/>
      <c r="AL6" s="76"/>
      <c r="AM6" s="76"/>
      <c r="AN6" s="76"/>
      <c r="AO6" s="76"/>
      <c r="AP6" s="76"/>
      <c r="AQ6" s="76"/>
      <c r="AR6" s="76"/>
      <c r="AS6" s="77"/>
      <c r="AT6" s="75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7"/>
      <c r="BJ6" s="75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7"/>
      <c r="BY6" s="72" t="s">
        <v>108</v>
      </c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72" t="s">
        <v>106</v>
      </c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4"/>
      <c r="DD6" s="72" t="s">
        <v>39</v>
      </c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40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4"/>
      <c r="EH6" s="83" t="s">
        <v>41</v>
      </c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5"/>
    </row>
    <row r="7" spans="1:167" ht="85.5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80"/>
      <c r="AJ7" s="78"/>
      <c r="AK7" s="79"/>
      <c r="AL7" s="79"/>
      <c r="AM7" s="79"/>
      <c r="AN7" s="79"/>
      <c r="AO7" s="79"/>
      <c r="AP7" s="79"/>
      <c r="AQ7" s="79"/>
      <c r="AR7" s="79"/>
      <c r="AS7" s="80"/>
      <c r="AT7" s="78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80"/>
      <c r="BJ7" s="78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80"/>
      <c r="BY7" s="78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80"/>
      <c r="CN7" s="78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80"/>
      <c r="DD7" s="78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80"/>
      <c r="DS7" s="78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80"/>
      <c r="EH7" s="83" t="s">
        <v>33</v>
      </c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5"/>
      <c r="EW7" s="83" t="s">
        <v>38</v>
      </c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5"/>
    </row>
    <row r="8" spans="1:167" s="3" customFormat="1" ht="12.75">
      <c r="A8" s="88"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  <c r="AJ8" s="88" t="s">
        <v>35</v>
      </c>
      <c r="AK8" s="89"/>
      <c r="AL8" s="89"/>
      <c r="AM8" s="89"/>
      <c r="AN8" s="89"/>
      <c r="AO8" s="89"/>
      <c r="AP8" s="89"/>
      <c r="AQ8" s="89"/>
      <c r="AR8" s="89"/>
      <c r="AS8" s="90"/>
      <c r="AT8" s="88" t="s">
        <v>36</v>
      </c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90"/>
      <c r="BJ8" s="88">
        <v>4</v>
      </c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90"/>
      <c r="BY8" s="88">
        <v>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>
        <v>6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90"/>
      <c r="DD8" s="88">
        <v>7</v>
      </c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90"/>
      <c r="DS8" s="88">
        <v>8</v>
      </c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90"/>
      <c r="EH8" s="88">
        <v>9</v>
      </c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90"/>
      <c r="EW8" s="88">
        <v>10</v>
      </c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</row>
    <row r="9" spans="1:167" ht="13.5" customHeight="1">
      <c r="A9" s="5"/>
      <c r="B9" s="71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  <c r="AJ9" s="64" t="s">
        <v>43</v>
      </c>
      <c r="AK9" s="65"/>
      <c r="AL9" s="65"/>
      <c r="AM9" s="65"/>
      <c r="AN9" s="65"/>
      <c r="AO9" s="65"/>
      <c r="AP9" s="65"/>
      <c r="AQ9" s="65"/>
      <c r="AR9" s="65"/>
      <c r="AS9" s="66"/>
      <c r="AT9" s="58" t="s">
        <v>4</v>
      </c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60"/>
      <c r="BJ9" s="58">
        <f>SUM(BY9:EV9)</f>
        <v>15204548.4</v>
      </c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60"/>
      <c r="BY9" s="58">
        <f>BY11</f>
        <v>13065205.83</v>
      </c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60"/>
      <c r="CN9" s="58">
        <f>CN18</f>
        <v>45800</v>
      </c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60"/>
      <c r="DD9" s="58">
        <v>0</v>
      </c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60"/>
      <c r="DS9" s="58">
        <v>0</v>
      </c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60"/>
      <c r="EH9" s="58">
        <f>EH11+EH18</f>
        <v>2093542.57</v>
      </c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60"/>
      <c r="EW9" s="58">
        <v>0</v>
      </c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60"/>
    </row>
    <row r="10" spans="1:167" ht="26.25" customHeight="1">
      <c r="A10" s="5"/>
      <c r="B10" s="62" t="s">
        <v>44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  <c r="AJ10" s="64" t="s">
        <v>45</v>
      </c>
      <c r="AK10" s="65"/>
      <c r="AL10" s="65"/>
      <c r="AM10" s="65"/>
      <c r="AN10" s="65"/>
      <c r="AO10" s="65"/>
      <c r="AP10" s="65"/>
      <c r="AQ10" s="65"/>
      <c r="AR10" s="65"/>
      <c r="AS10" s="66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9"/>
      <c r="BJ10" s="58">
        <f>EH10</f>
        <v>0</v>
      </c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60"/>
      <c r="BY10" s="58" t="s">
        <v>4</v>
      </c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60"/>
      <c r="CN10" s="58" t="s">
        <v>4</v>
      </c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60"/>
      <c r="DD10" s="58" t="s">
        <v>4</v>
      </c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60"/>
      <c r="DS10" s="58" t="s">
        <v>4</v>
      </c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60"/>
      <c r="EH10" s="58">
        <v>0</v>
      </c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60"/>
      <c r="EW10" s="58" t="s">
        <v>4</v>
      </c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60"/>
    </row>
    <row r="11" spans="1:167" ht="13.5" customHeight="1">
      <c r="A11" s="5"/>
      <c r="B11" s="62" t="s">
        <v>46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  <c r="AJ11" s="64" t="s">
        <v>47</v>
      </c>
      <c r="AK11" s="65"/>
      <c r="AL11" s="65"/>
      <c r="AM11" s="65"/>
      <c r="AN11" s="65"/>
      <c r="AO11" s="65"/>
      <c r="AP11" s="65"/>
      <c r="AQ11" s="65"/>
      <c r="AR11" s="65"/>
      <c r="AS11" s="66"/>
      <c r="AT11" s="67">
        <v>130</v>
      </c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9"/>
      <c r="BJ11" s="58">
        <f>BY11+DS11+EH11</f>
        <v>15158748.4</v>
      </c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60"/>
      <c r="BY11" s="58">
        <f>BY13+BY14</f>
        <v>13065205.83</v>
      </c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60"/>
      <c r="CN11" s="58" t="s">
        <v>4</v>
      </c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60"/>
      <c r="DD11" s="58" t="s">
        <v>4</v>
      </c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60"/>
      <c r="DS11" s="58">
        <v>0</v>
      </c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60"/>
      <c r="EH11" s="58">
        <f>SUM(EH12:EV14)</f>
        <v>2093542.57</v>
      </c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60"/>
      <c r="EW11" s="58">
        <f>SUM(EW12:FK14)</f>
        <v>0</v>
      </c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60"/>
    </row>
    <row r="12" spans="1:167" s="2" customFormat="1" ht="13.5" customHeight="1">
      <c r="A12" s="5"/>
      <c r="B12" s="91" t="s">
        <v>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64" t="s">
        <v>4</v>
      </c>
      <c r="AK12" s="65"/>
      <c r="AL12" s="65"/>
      <c r="AM12" s="65"/>
      <c r="AN12" s="65"/>
      <c r="AO12" s="65"/>
      <c r="AP12" s="65"/>
      <c r="AQ12" s="65"/>
      <c r="AR12" s="65"/>
      <c r="AS12" s="66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9"/>
      <c r="BJ12" s="58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58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60"/>
      <c r="CN12" s="58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60"/>
      <c r="DD12" s="58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60"/>
      <c r="DS12" s="58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60"/>
      <c r="EH12" s="58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60"/>
      <c r="EW12" s="58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60"/>
    </row>
    <row r="13" spans="1:167" s="2" customFormat="1" ht="36.75" customHeight="1">
      <c r="A13" s="5"/>
      <c r="B13" s="62" t="s">
        <v>194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64" t="s">
        <v>48</v>
      </c>
      <c r="AK13" s="65"/>
      <c r="AL13" s="65"/>
      <c r="AM13" s="65"/>
      <c r="AN13" s="65"/>
      <c r="AO13" s="65"/>
      <c r="AP13" s="65"/>
      <c r="AQ13" s="65"/>
      <c r="AR13" s="65"/>
      <c r="AS13" s="66"/>
      <c r="AT13" s="67" t="s">
        <v>50</v>
      </c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9"/>
      <c r="BJ13" s="58">
        <f>SUM(BY13:FK13)</f>
        <v>6371330</v>
      </c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60"/>
      <c r="BY13" s="58">
        <v>6371330</v>
      </c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60"/>
      <c r="CN13" s="58">
        <v>0</v>
      </c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60"/>
      <c r="DD13" s="58">
        <v>0</v>
      </c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60"/>
      <c r="DS13" s="58">
        <v>0</v>
      </c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60"/>
      <c r="EH13" s="58">
        <v>0</v>
      </c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60"/>
      <c r="EW13" s="58">
        <v>0</v>
      </c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60"/>
    </row>
    <row r="14" spans="1:167" s="2" customFormat="1" ht="56.25" customHeight="1">
      <c r="A14" s="5"/>
      <c r="B14" s="62" t="s">
        <v>195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64" t="s">
        <v>49</v>
      </c>
      <c r="AK14" s="65"/>
      <c r="AL14" s="65"/>
      <c r="AM14" s="65"/>
      <c r="AN14" s="65"/>
      <c r="AO14" s="65"/>
      <c r="AP14" s="65"/>
      <c r="AQ14" s="65"/>
      <c r="AR14" s="65"/>
      <c r="AS14" s="66"/>
      <c r="AT14" s="67" t="s">
        <v>50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9"/>
      <c r="BJ14" s="58">
        <f>SUM(BY14:FK14)</f>
        <v>8787418.4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60"/>
      <c r="BY14" s="58">
        <v>6693875.83</v>
      </c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60"/>
      <c r="CN14" s="58">
        <v>0</v>
      </c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60"/>
      <c r="DD14" s="58">
        <v>0</v>
      </c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60"/>
      <c r="DS14" s="58">
        <v>0</v>
      </c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60"/>
      <c r="EH14" s="58">
        <v>2093542.57</v>
      </c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60"/>
      <c r="EW14" s="58">
        <v>0</v>
      </c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60"/>
    </row>
    <row r="15" spans="1:167" ht="26.25" customHeight="1">
      <c r="A15" s="5"/>
      <c r="B15" s="62" t="s">
        <v>51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  <c r="AJ15" s="64" t="s">
        <v>50</v>
      </c>
      <c r="AK15" s="65"/>
      <c r="AL15" s="65"/>
      <c r="AM15" s="65"/>
      <c r="AN15" s="65"/>
      <c r="AO15" s="65"/>
      <c r="AP15" s="65"/>
      <c r="AQ15" s="65"/>
      <c r="AR15" s="65"/>
      <c r="AS15" s="66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9"/>
      <c r="BJ15" s="58">
        <f>EH15</f>
        <v>0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60"/>
      <c r="BY15" s="58" t="s">
        <v>4</v>
      </c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60"/>
      <c r="CN15" s="58" t="s">
        <v>4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60"/>
      <c r="DD15" s="58" t="s">
        <v>4</v>
      </c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60"/>
      <c r="DS15" s="58" t="s">
        <v>4</v>
      </c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60"/>
      <c r="EH15" s="58">
        <v>0</v>
      </c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60"/>
      <c r="EW15" s="58" t="s">
        <v>4</v>
      </c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60"/>
    </row>
    <row r="16" spans="1:167" ht="68.25" customHeight="1">
      <c r="A16" s="5"/>
      <c r="B16" s="62" t="s">
        <v>103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64" t="s">
        <v>52</v>
      </c>
      <c r="AK16" s="65"/>
      <c r="AL16" s="65"/>
      <c r="AM16" s="65"/>
      <c r="AN16" s="65"/>
      <c r="AO16" s="65"/>
      <c r="AP16" s="65"/>
      <c r="AQ16" s="65"/>
      <c r="AR16" s="65"/>
      <c r="AS16" s="66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9"/>
      <c r="BJ16" s="58">
        <f>EH16</f>
        <v>0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60"/>
      <c r="BY16" s="58" t="s">
        <v>4</v>
      </c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60"/>
      <c r="CN16" s="58" t="s">
        <v>4</v>
      </c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60"/>
      <c r="DD16" s="58" t="s">
        <v>4</v>
      </c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60"/>
      <c r="DS16" s="58" t="s">
        <v>4</v>
      </c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60"/>
      <c r="EH16" s="58">
        <v>0</v>
      </c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60"/>
      <c r="EW16" s="58" t="s">
        <v>4</v>
      </c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60"/>
    </row>
    <row r="17" spans="1:167" ht="26.25" customHeight="1">
      <c r="A17" s="5"/>
      <c r="B17" s="62" t="s">
        <v>70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4" t="s">
        <v>53</v>
      </c>
      <c r="AK17" s="65"/>
      <c r="AL17" s="65"/>
      <c r="AM17" s="65"/>
      <c r="AN17" s="65"/>
      <c r="AO17" s="65"/>
      <c r="AP17" s="65"/>
      <c r="AQ17" s="65"/>
      <c r="AR17" s="65"/>
      <c r="AS17" s="66"/>
      <c r="AT17" s="67">
        <v>130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9"/>
      <c r="BJ17" s="58">
        <v>0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60"/>
      <c r="BY17" s="58" t="s">
        <v>4</v>
      </c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60"/>
      <c r="CN17" s="58" t="s">
        <v>4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60"/>
      <c r="DD17" s="58" t="s">
        <v>4</v>
      </c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60"/>
      <c r="DS17" s="58" t="s">
        <v>4</v>
      </c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60"/>
      <c r="EH17" s="58" t="s">
        <v>4</v>
      </c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60"/>
      <c r="EW17" s="58" t="s">
        <v>4</v>
      </c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:167" ht="13.5" customHeight="1">
      <c r="A18" s="5"/>
      <c r="B18" s="62" t="s">
        <v>55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64" t="s">
        <v>54</v>
      </c>
      <c r="AK18" s="65"/>
      <c r="AL18" s="65"/>
      <c r="AM18" s="65"/>
      <c r="AN18" s="65"/>
      <c r="AO18" s="65"/>
      <c r="AP18" s="65"/>
      <c r="AQ18" s="65"/>
      <c r="AR18" s="65"/>
      <c r="AS18" s="66"/>
      <c r="AT18" s="67">
        <v>180</v>
      </c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9"/>
      <c r="BJ18" s="58">
        <f>CN18</f>
        <v>45800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60"/>
      <c r="BY18" s="58" t="s">
        <v>4</v>
      </c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60"/>
      <c r="CN18" s="58">
        <v>45800</v>
      </c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60"/>
      <c r="DD18" s="58" t="s">
        <v>4</v>
      </c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60"/>
      <c r="DS18" s="58" t="s">
        <v>4</v>
      </c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60"/>
      <c r="EH18" s="58">
        <v>0</v>
      </c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60"/>
      <c r="EW18" s="58">
        <v>0</v>
      </c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ht="13.5" customHeight="1">
      <c r="A19" s="5"/>
      <c r="B19" s="62" t="s">
        <v>57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  <c r="AJ19" s="64" t="s">
        <v>56</v>
      </c>
      <c r="AK19" s="65"/>
      <c r="AL19" s="65"/>
      <c r="AM19" s="65"/>
      <c r="AN19" s="65"/>
      <c r="AO19" s="65"/>
      <c r="AP19" s="65"/>
      <c r="AQ19" s="65"/>
      <c r="AR19" s="65"/>
      <c r="AS19" s="66"/>
      <c r="AT19" s="67" t="s">
        <v>4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9"/>
      <c r="BJ19" s="58">
        <f>EH19</f>
        <v>0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60"/>
      <c r="BY19" s="58" t="s">
        <v>4</v>
      </c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60"/>
      <c r="CN19" s="58" t="s">
        <v>4</v>
      </c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60"/>
      <c r="DD19" s="58" t="s">
        <v>4</v>
      </c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60"/>
      <c r="DS19" s="58" t="s">
        <v>4</v>
      </c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60"/>
      <c r="EH19" s="58">
        <v>0</v>
      </c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60"/>
      <c r="EW19" s="58" t="s">
        <v>4</v>
      </c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60"/>
    </row>
    <row r="20" spans="1:167" ht="13.5" customHeight="1">
      <c r="A20" s="5"/>
      <c r="B20" s="71" t="s">
        <v>59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64" t="s">
        <v>58</v>
      </c>
      <c r="AK20" s="65"/>
      <c r="AL20" s="65"/>
      <c r="AM20" s="65"/>
      <c r="AN20" s="65"/>
      <c r="AO20" s="65"/>
      <c r="AP20" s="65"/>
      <c r="AQ20" s="65"/>
      <c r="AR20" s="65"/>
      <c r="AS20" s="66"/>
      <c r="AT20" s="67" t="s">
        <v>4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9"/>
      <c r="BJ20" s="58">
        <f>SUM(BY20:FK20)</f>
        <v>15204548.4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60"/>
      <c r="BY20" s="58">
        <f>BY21+BY28+BY36</f>
        <v>13065205.83</v>
      </c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60"/>
      <c r="CN20" s="58">
        <f>CN36</f>
        <v>45800</v>
      </c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60"/>
      <c r="DD20" s="58">
        <v>0</v>
      </c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60"/>
      <c r="DS20" s="58">
        <v>0</v>
      </c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60"/>
      <c r="EH20" s="58">
        <f>EH21+EH28+EH36</f>
        <v>2093542.57</v>
      </c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60"/>
      <c r="EW20" s="58">
        <v>0</v>
      </c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60"/>
    </row>
    <row r="21" spans="1:167" ht="26.25" customHeight="1">
      <c r="A21" s="5"/>
      <c r="B21" s="62" t="s">
        <v>60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  <c r="AJ21" s="64" t="s">
        <v>5</v>
      </c>
      <c r="AK21" s="65"/>
      <c r="AL21" s="65"/>
      <c r="AM21" s="65"/>
      <c r="AN21" s="65"/>
      <c r="AO21" s="65"/>
      <c r="AP21" s="65"/>
      <c r="AQ21" s="65"/>
      <c r="AR21" s="65"/>
      <c r="AS21" s="66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9"/>
      <c r="BJ21" s="58">
        <f>SUM(BY21:FK21)</f>
        <v>9055620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60"/>
      <c r="BY21" s="58">
        <f>BY22+BY26</f>
        <v>9055620</v>
      </c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60"/>
      <c r="CN21" s="58">
        <v>0</v>
      </c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  <c r="DD21" s="58">
        <v>0</v>
      </c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60"/>
      <c r="DS21" s="58">
        <v>0</v>
      </c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60"/>
      <c r="EH21" s="58">
        <v>0</v>
      </c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60"/>
      <c r="EW21" s="58">
        <v>0</v>
      </c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ht="26.25" customHeight="1">
      <c r="A22" s="5"/>
      <c r="B22" s="62" t="s">
        <v>61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64" t="s">
        <v>6</v>
      </c>
      <c r="AK22" s="65"/>
      <c r="AL22" s="65"/>
      <c r="AM22" s="65"/>
      <c r="AN22" s="65"/>
      <c r="AO22" s="65"/>
      <c r="AP22" s="65"/>
      <c r="AQ22" s="65"/>
      <c r="AR22" s="65"/>
      <c r="AS22" s="66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9"/>
      <c r="BJ22" s="58">
        <f>SUM(BY22:FK22)</f>
        <v>9050520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60"/>
      <c r="BY22" s="58">
        <f>SUM(BY24:CM25)</f>
        <v>9050520</v>
      </c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60"/>
      <c r="CN22" s="58">
        <v>0</v>
      </c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60"/>
      <c r="DD22" s="58">
        <v>0</v>
      </c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60"/>
      <c r="DS22" s="58">
        <v>0</v>
      </c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60"/>
      <c r="EH22" s="58">
        <v>0</v>
      </c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60"/>
      <c r="EW22" s="58">
        <v>0</v>
      </c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s="2" customFormat="1" ht="13.5" customHeight="1">
      <c r="A23" s="5"/>
      <c r="B23" s="91" t="s">
        <v>1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2"/>
      <c r="AJ23" s="64" t="s">
        <v>4</v>
      </c>
      <c r="AK23" s="65"/>
      <c r="AL23" s="65"/>
      <c r="AM23" s="65"/>
      <c r="AN23" s="65"/>
      <c r="AO23" s="65"/>
      <c r="AP23" s="65"/>
      <c r="AQ23" s="65"/>
      <c r="AR23" s="65"/>
      <c r="AS23" s="66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9"/>
      <c r="BJ23" s="58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60"/>
      <c r="BY23" s="58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60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60"/>
      <c r="DD23" s="58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60"/>
      <c r="DS23" s="58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60"/>
      <c r="EH23" s="58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60"/>
      <c r="EW23" s="58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60"/>
    </row>
    <row r="24" spans="1:167" s="2" customFormat="1" ht="13.5" customHeight="1">
      <c r="A24" s="5"/>
      <c r="B24" s="86" t="s">
        <v>17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64" t="s">
        <v>7</v>
      </c>
      <c r="AK24" s="65"/>
      <c r="AL24" s="65"/>
      <c r="AM24" s="65"/>
      <c r="AN24" s="65"/>
      <c r="AO24" s="65"/>
      <c r="AP24" s="65"/>
      <c r="AQ24" s="65"/>
      <c r="AR24" s="65"/>
      <c r="AS24" s="66"/>
      <c r="AT24" s="67">
        <v>111</v>
      </c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9"/>
      <c r="BJ24" s="58">
        <f aca="true" t="shared" si="0" ref="BJ24:BJ65">SUM(BY24:FK24)</f>
        <v>6951244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60"/>
      <c r="BY24" s="58">
        <v>6951244</v>
      </c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60"/>
      <c r="CN24" s="58">
        <v>0</v>
      </c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60"/>
      <c r="DD24" s="58">
        <v>0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60"/>
      <c r="DS24" s="58">
        <v>0</v>
      </c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60"/>
      <c r="EH24" s="58">
        <v>0</v>
      </c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60"/>
      <c r="EW24" s="58">
        <v>0</v>
      </c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60"/>
    </row>
    <row r="25" spans="1:167" ht="26.25" customHeight="1">
      <c r="A25" s="5"/>
      <c r="B25" s="62" t="s">
        <v>19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64" t="s">
        <v>8</v>
      </c>
      <c r="AK25" s="65"/>
      <c r="AL25" s="65"/>
      <c r="AM25" s="65"/>
      <c r="AN25" s="65"/>
      <c r="AO25" s="65"/>
      <c r="AP25" s="65"/>
      <c r="AQ25" s="65"/>
      <c r="AR25" s="65"/>
      <c r="AS25" s="66"/>
      <c r="AT25" s="67">
        <v>119</v>
      </c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58">
        <f t="shared" si="0"/>
        <v>2099276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60"/>
      <c r="BY25" s="58">
        <v>2099276</v>
      </c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60"/>
      <c r="CN25" s="58">
        <v>0</v>
      </c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60"/>
      <c r="DD25" s="58">
        <v>0</v>
      </c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60"/>
      <c r="DS25" s="58">
        <v>0</v>
      </c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60"/>
      <c r="EH25" s="58">
        <v>0</v>
      </c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60"/>
      <c r="EW25" s="58">
        <v>0</v>
      </c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60"/>
    </row>
    <row r="26" spans="1:167" s="2" customFormat="1" ht="13.5" customHeight="1">
      <c r="A26" s="5"/>
      <c r="B26" s="86" t="s">
        <v>18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64" t="s">
        <v>62</v>
      </c>
      <c r="AK26" s="65"/>
      <c r="AL26" s="65"/>
      <c r="AM26" s="65"/>
      <c r="AN26" s="65"/>
      <c r="AO26" s="65"/>
      <c r="AP26" s="65"/>
      <c r="AQ26" s="65"/>
      <c r="AR26" s="65"/>
      <c r="AS26" s="66"/>
      <c r="AT26" s="67">
        <v>112</v>
      </c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9"/>
      <c r="BJ26" s="58">
        <f t="shared" si="0"/>
        <v>5100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60"/>
      <c r="BY26" s="58">
        <v>5100</v>
      </c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60"/>
      <c r="CN26" s="58">
        <v>0</v>
      </c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60"/>
      <c r="DD26" s="58">
        <v>0</v>
      </c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60"/>
      <c r="DS26" s="58">
        <v>0</v>
      </c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60"/>
      <c r="EH26" s="58">
        <v>0</v>
      </c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60"/>
      <c r="EW26" s="58">
        <v>0</v>
      </c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60"/>
    </row>
    <row r="27" spans="1:167" ht="26.25" customHeight="1">
      <c r="A27" s="5"/>
      <c r="B27" s="62" t="s">
        <v>63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64" t="s">
        <v>9</v>
      </c>
      <c r="AK27" s="65"/>
      <c r="AL27" s="65"/>
      <c r="AM27" s="65"/>
      <c r="AN27" s="65"/>
      <c r="AO27" s="65"/>
      <c r="AP27" s="65"/>
      <c r="AQ27" s="65"/>
      <c r="AR27" s="65"/>
      <c r="AS27" s="66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58">
        <f t="shared" si="0"/>
        <v>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60"/>
      <c r="BY27" s="58">
        <v>0</v>
      </c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60"/>
      <c r="CN27" s="58">
        <v>0</v>
      </c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60"/>
      <c r="DD27" s="58">
        <v>0</v>
      </c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60"/>
      <c r="DS27" s="58">
        <v>0</v>
      </c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60"/>
      <c r="EH27" s="58">
        <v>0</v>
      </c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60"/>
      <c r="EW27" s="58">
        <v>0</v>
      </c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60"/>
    </row>
    <row r="28" spans="1:167" ht="26.25" customHeight="1">
      <c r="A28" s="5"/>
      <c r="B28" s="62" t="s">
        <v>65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  <c r="AJ28" s="64" t="s">
        <v>64</v>
      </c>
      <c r="AK28" s="65"/>
      <c r="AL28" s="65"/>
      <c r="AM28" s="65"/>
      <c r="AN28" s="65"/>
      <c r="AO28" s="65"/>
      <c r="AP28" s="65"/>
      <c r="AQ28" s="65"/>
      <c r="AR28" s="65"/>
      <c r="AS28" s="66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9"/>
      <c r="BJ28" s="58">
        <f t="shared" si="0"/>
        <v>863407.2600000001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60"/>
      <c r="BY28" s="58">
        <f>SUM(BY30:CM32)</f>
        <v>855842.0800000001</v>
      </c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60"/>
      <c r="CN28" s="58">
        <v>0</v>
      </c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60"/>
      <c r="DD28" s="58">
        <v>0</v>
      </c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60"/>
      <c r="DS28" s="58">
        <v>0</v>
      </c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60"/>
      <c r="EH28" s="58">
        <f>EH33+EH32+EH31+EH30</f>
        <v>7565.18</v>
      </c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60"/>
      <c r="EW28" s="58">
        <v>0</v>
      </c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60"/>
    </row>
    <row r="29" spans="1:167" s="2" customFormat="1" ht="13.5" customHeight="1">
      <c r="A29" s="5"/>
      <c r="B29" s="91" t="s">
        <v>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64" t="s">
        <v>4</v>
      </c>
      <c r="AK29" s="65"/>
      <c r="AL29" s="65"/>
      <c r="AM29" s="65"/>
      <c r="AN29" s="65"/>
      <c r="AO29" s="65"/>
      <c r="AP29" s="65"/>
      <c r="AQ29" s="65"/>
      <c r="AR29" s="65"/>
      <c r="AS29" s="66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9"/>
      <c r="BJ29" s="58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60"/>
      <c r="BY29" s="58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60"/>
      <c r="CN29" s="58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60"/>
      <c r="DD29" s="58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60"/>
      <c r="DS29" s="58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60"/>
      <c r="EH29" s="58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60"/>
      <c r="EW29" s="58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60"/>
    </row>
    <row r="30" spans="1:167" s="2" customFormat="1" ht="13.5" customHeight="1">
      <c r="A30" s="5"/>
      <c r="B30" s="86" t="s">
        <v>198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/>
      <c r="AJ30" s="64" t="s">
        <v>66</v>
      </c>
      <c r="AK30" s="65"/>
      <c r="AL30" s="65"/>
      <c r="AM30" s="65"/>
      <c r="AN30" s="65"/>
      <c r="AO30" s="65"/>
      <c r="AP30" s="65"/>
      <c r="AQ30" s="65"/>
      <c r="AR30" s="65"/>
      <c r="AS30" s="66"/>
      <c r="AT30" s="67">
        <v>851</v>
      </c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9"/>
      <c r="BJ30" s="58">
        <f t="shared" si="0"/>
        <v>280715.08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60"/>
      <c r="BY30" s="58">
        <v>280715.08</v>
      </c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60"/>
      <c r="CN30" s="58">
        <v>0</v>
      </c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60"/>
      <c r="DD30" s="58">
        <v>0</v>
      </c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0"/>
      <c r="DS30" s="58">
        <v>0</v>
      </c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60"/>
      <c r="EH30" s="58">
        <v>0</v>
      </c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60"/>
      <c r="EW30" s="58">
        <v>0</v>
      </c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60"/>
    </row>
    <row r="31" spans="1:167" s="2" customFormat="1" ht="13.5" customHeight="1">
      <c r="A31" s="5"/>
      <c r="B31" s="86" t="s">
        <v>197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7"/>
      <c r="AJ31" s="64" t="s">
        <v>67</v>
      </c>
      <c r="AK31" s="65"/>
      <c r="AL31" s="65"/>
      <c r="AM31" s="65"/>
      <c r="AN31" s="65"/>
      <c r="AO31" s="65"/>
      <c r="AP31" s="65"/>
      <c r="AQ31" s="65"/>
      <c r="AR31" s="65"/>
      <c r="AS31" s="66"/>
      <c r="AT31" s="67">
        <v>851</v>
      </c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9"/>
      <c r="BJ31" s="58">
        <f>SUM(BY31:FK31)</f>
        <v>571255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60"/>
      <c r="BY31" s="58">
        <v>571255</v>
      </c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60"/>
      <c r="CN31" s="58">
        <v>0</v>
      </c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60"/>
      <c r="DD31" s="58">
        <v>0</v>
      </c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0"/>
      <c r="DS31" s="58">
        <v>0</v>
      </c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60"/>
      <c r="EH31" s="58">
        <v>0</v>
      </c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60"/>
      <c r="EW31" s="58">
        <v>0</v>
      </c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60"/>
    </row>
    <row r="32" spans="1:167" s="2" customFormat="1" ht="13.5" customHeight="1">
      <c r="A32" s="5"/>
      <c r="B32" s="86" t="s">
        <v>199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J32" s="64" t="s">
        <v>200</v>
      </c>
      <c r="AK32" s="65"/>
      <c r="AL32" s="65"/>
      <c r="AM32" s="65"/>
      <c r="AN32" s="65"/>
      <c r="AO32" s="65"/>
      <c r="AP32" s="65"/>
      <c r="AQ32" s="65"/>
      <c r="AR32" s="65"/>
      <c r="AS32" s="66"/>
      <c r="AT32" s="67">
        <v>852</v>
      </c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58">
        <f t="shared" si="0"/>
        <v>9722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60"/>
      <c r="BY32" s="58">
        <v>3872</v>
      </c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60"/>
      <c r="CN32" s="58">
        <v>0</v>
      </c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60"/>
      <c r="DD32" s="58">
        <v>0</v>
      </c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0"/>
      <c r="DS32" s="58">
        <v>0</v>
      </c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60"/>
      <c r="EH32" s="58">
        <v>5850</v>
      </c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60"/>
      <c r="EW32" s="58">
        <v>0</v>
      </c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60"/>
    </row>
    <row r="33" spans="1:167" s="2" customFormat="1" ht="13.5" customHeight="1">
      <c r="A33" s="5"/>
      <c r="B33" s="86" t="s">
        <v>210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J33" s="64" t="s">
        <v>211</v>
      </c>
      <c r="AK33" s="65"/>
      <c r="AL33" s="65"/>
      <c r="AM33" s="65"/>
      <c r="AN33" s="65"/>
      <c r="AO33" s="65"/>
      <c r="AP33" s="65"/>
      <c r="AQ33" s="65"/>
      <c r="AR33" s="65"/>
      <c r="AS33" s="66"/>
      <c r="AT33" s="67">
        <v>853</v>
      </c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58">
        <f>SUM(BY33:FK33)</f>
        <v>1715.18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60"/>
      <c r="BY33" s="58">
        <v>0</v>
      </c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60"/>
      <c r="CN33" s="58">
        <v>0</v>
      </c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60"/>
      <c r="DD33" s="58">
        <v>0</v>
      </c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0"/>
      <c r="DS33" s="58">
        <v>0</v>
      </c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60"/>
      <c r="EH33" s="58">
        <v>1715.18</v>
      </c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60"/>
      <c r="EW33" s="58">
        <v>0</v>
      </c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60"/>
    </row>
    <row r="34" spans="1:167" s="2" customFormat="1" ht="26.25" customHeight="1">
      <c r="A34" s="5"/>
      <c r="B34" s="62" t="s">
        <v>68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4" t="s">
        <v>10</v>
      </c>
      <c r="AK34" s="65"/>
      <c r="AL34" s="65"/>
      <c r="AM34" s="65"/>
      <c r="AN34" s="65"/>
      <c r="AO34" s="65"/>
      <c r="AP34" s="65"/>
      <c r="AQ34" s="65"/>
      <c r="AR34" s="65"/>
      <c r="AS34" s="66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9"/>
      <c r="BJ34" s="58">
        <f t="shared" si="0"/>
        <v>0</v>
      </c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60"/>
      <c r="BY34" s="58">
        <v>0</v>
      </c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60"/>
      <c r="CN34" s="58">
        <v>0</v>
      </c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60"/>
      <c r="DD34" s="58">
        <v>0</v>
      </c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60"/>
      <c r="DS34" s="58">
        <v>0</v>
      </c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60"/>
      <c r="EH34" s="58">
        <v>0</v>
      </c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60"/>
      <c r="EW34" s="58">
        <v>0</v>
      </c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60"/>
    </row>
    <row r="35" spans="1:167" s="2" customFormat="1" ht="26.25" customHeight="1">
      <c r="A35" s="5"/>
      <c r="B35" s="62" t="s">
        <v>71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4" t="s">
        <v>69</v>
      </c>
      <c r="AK35" s="65"/>
      <c r="AL35" s="65"/>
      <c r="AM35" s="65"/>
      <c r="AN35" s="65"/>
      <c r="AO35" s="65"/>
      <c r="AP35" s="65"/>
      <c r="AQ35" s="65"/>
      <c r="AR35" s="65"/>
      <c r="AS35" s="66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58">
        <f t="shared" si="0"/>
        <v>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60"/>
      <c r="BY35" s="58">
        <v>0</v>
      </c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60"/>
      <c r="CN35" s="58">
        <v>0</v>
      </c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60"/>
      <c r="DD35" s="58">
        <v>0</v>
      </c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60"/>
      <c r="DS35" s="58">
        <v>0</v>
      </c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60"/>
      <c r="EH35" s="58">
        <v>0</v>
      </c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60"/>
      <c r="EW35" s="58">
        <v>0</v>
      </c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60"/>
    </row>
    <row r="36" spans="1:210" s="2" customFormat="1" ht="26.25" customHeight="1">
      <c r="A36" s="5"/>
      <c r="B36" s="71" t="s">
        <v>104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J36" s="64" t="s">
        <v>11</v>
      </c>
      <c r="AK36" s="65"/>
      <c r="AL36" s="65"/>
      <c r="AM36" s="65"/>
      <c r="AN36" s="65"/>
      <c r="AO36" s="65"/>
      <c r="AP36" s="65"/>
      <c r="AQ36" s="65"/>
      <c r="AR36" s="65"/>
      <c r="AS36" s="66"/>
      <c r="AT36" s="67" t="s">
        <v>4</v>
      </c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58">
        <f t="shared" si="0"/>
        <v>5285521.140000001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60"/>
      <c r="BY36" s="58">
        <f>BY38+BY40+BY45+BY49+BY55</f>
        <v>3153743.75</v>
      </c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60"/>
      <c r="CN36" s="58">
        <f>CN38+CN40+CN45+CN49+CN55</f>
        <v>45800</v>
      </c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60"/>
      <c r="DD36" s="58">
        <v>0</v>
      </c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60"/>
      <c r="DS36" s="58">
        <v>0</v>
      </c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60"/>
      <c r="EH36" s="58">
        <f>EH38+EH40+EH45+EH49+EH55</f>
        <v>2085977.3900000001</v>
      </c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60"/>
      <c r="EW36" s="58">
        <v>0</v>
      </c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60"/>
      <c r="FV36" s="96">
        <v>2109521.08</v>
      </c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</row>
    <row r="37" spans="1:167" s="2" customFormat="1" ht="13.5" customHeight="1">
      <c r="A37" s="5"/>
      <c r="B37" s="91" t="s">
        <v>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J37" s="64" t="s">
        <v>4</v>
      </c>
      <c r="AK37" s="65"/>
      <c r="AL37" s="65"/>
      <c r="AM37" s="65"/>
      <c r="AN37" s="65"/>
      <c r="AO37" s="65"/>
      <c r="AP37" s="65"/>
      <c r="AQ37" s="65"/>
      <c r="AR37" s="65"/>
      <c r="AS37" s="66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58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60"/>
      <c r="BY37" s="58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60"/>
      <c r="CN37" s="58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60"/>
      <c r="DD37" s="58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60"/>
      <c r="DS37" s="58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60"/>
      <c r="EH37" s="58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60"/>
      <c r="EW37" s="58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60"/>
    </row>
    <row r="38" spans="1:167" s="2" customFormat="1" ht="13.5" customHeight="1">
      <c r="A38" s="5"/>
      <c r="B38" s="86" t="s">
        <v>20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  <c r="AJ38" s="64" t="s">
        <v>72</v>
      </c>
      <c r="AK38" s="65"/>
      <c r="AL38" s="65"/>
      <c r="AM38" s="65"/>
      <c r="AN38" s="65"/>
      <c r="AO38" s="65"/>
      <c r="AP38" s="65"/>
      <c r="AQ38" s="65"/>
      <c r="AR38" s="65"/>
      <c r="AS38" s="66"/>
      <c r="AT38" s="67">
        <v>244</v>
      </c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58">
        <f t="shared" si="0"/>
        <v>57243.16</v>
      </c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60"/>
      <c r="BY38" s="58">
        <v>45450</v>
      </c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60"/>
      <c r="CN38" s="58">
        <v>0</v>
      </c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60"/>
      <c r="DD38" s="58">
        <v>0</v>
      </c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60"/>
      <c r="DS38" s="58">
        <v>0</v>
      </c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60"/>
      <c r="EH38" s="58">
        <v>11793.16</v>
      </c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60"/>
      <c r="EW38" s="58">
        <v>0</v>
      </c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60"/>
    </row>
    <row r="39" spans="1:167" s="2" customFormat="1" ht="13.5" customHeight="1">
      <c r="A39" s="5"/>
      <c r="B39" s="86" t="s">
        <v>21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J39" s="64" t="s">
        <v>12</v>
      </c>
      <c r="AK39" s="65"/>
      <c r="AL39" s="65"/>
      <c r="AM39" s="65"/>
      <c r="AN39" s="65"/>
      <c r="AO39" s="65"/>
      <c r="AP39" s="65"/>
      <c r="AQ39" s="65"/>
      <c r="AR39" s="65"/>
      <c r="AS39" s="66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9"/>
      <c r="BJ39" s="58">
        <f t="shared" si="0"/>
        <v>0</v>
      </c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60"/>
      <c r="BY39" s="58">
        <v>0</v>
      </c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60"/>
      <c r="CN39" s="58">
        <v>0</v>
      </c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60"/>
      <c r="DD39" s="58">
        <v>0</v>
      </c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60"/>
      <c r="DS39" s="58">
        <v>0</v>
      </c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60"/>
      <c r="EH39" s="58">
        <v>0</v>
      </c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60"/>
      <c r="EW39" s="58">
        <v>0</v>
      </c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60"/>
    </row>
    <row r="40" spans="1:167" s="2" customFormat="1" ht="13.5" customHeight="1">
      <c r="A40" s="5"/>
      <c r="B40" s="86" t="s">
        <v>22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7"/>
      <c r="AJ40" s="64" t="s">
        <v>13</v>
      </c>
      <c r="AK40" s="65"/>
      <c r="AL40" s="65"/>
      <c r="AM40" s="65"/>
      <c r="AN40" s="65"/>
      <c r="AO40" s="65"/>
      <c r="AP40" s="65"/>
      <c r="AQ40" s="65"/>
      <c r="AR40" s="65"/>
      <c r="AS40" s="66"/>
      <c r="AT40" s="67">
        <v>244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9"/>
      <c r="BJ40" s="58">
        <f t="shared" si="0"/>
        <v>1254995</v>
      </c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60"/>
      <c r="BY40" s="58">
        <v>1254995</v>
      </c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60"/>
      <c r="CN40" s="58">
        <v>0</v>
      </c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60"/>
      <c r="DD40" s="58">
        <v>0</v>
      </c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60"/>
      <c r="DS40" s="58">
        <v>0</v>
      </c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60"/>
      <c r="EH40" s="58">
        <v>0</v>
      </c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60"/>
      <c r="EW40" s="58">
        <v>0</v>
      </c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60"/>
    </row>
    <row r="41" spans="1:167" s="2" customFormat="1" ht="26.25" customHeight="1">
      <c r="A41" s="5"/>
      <c r="B41" s="62" t="s">
        <v>23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64" t="s">
        <v>73</v>
      </c>
      <c r="AK41" s="65"/>
      <c r="AL41" s="65"/>
      <c r="AM41" s="65"/>
      <c r="AN41" s="65"/>
      <c r="AO41" s="65"/>
      <c r="AP41" s="65"/>
      <c r="AQ41" s="65"/>
      <c r="AR41" s="65"/>
      <c r="AS41" s="66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58">
        <f t="shared" si="0"/>
        <v>0</v>
      </c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60"/>
      <c r="BY41" s="58">
        <v>0</v>
      </c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60"/>
      <c r="CN41" s="58">
        <v>0</v>
      </c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60"/>
      <c r="DD41" s="58">
        <v>0</v>
      </c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60"/>
      <c r="DS41" s="58">
        <v>0</v>
      </c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60"/>
      <c r="EH41" s="58">
        <v>0</v>
      </c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60"/>
      <c r="EW41" s="58">
        <v>0</v>
      </c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60"/>
    </row>
    <row r="42" spans="1:167" s="2" customFormat="1" ht="13.5" customHeight="1">
      <c r="A42" s="5"/>
      <c r="B42" s="91" t="s">
        <v>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2"/>
      <c r="AJ42" s="64" t="s">
        <v>4</v>
      </c>
      <c r="AK42" s="65"/>
      <c r="AL42" s="65"/>
      <c r="AM42" s="65"/>
      <c r="AN42" s="65"/>
      <c r="AO42" s="65"/>
      <c r="AP42" s="65"/>
      <c r="AQ42" s="65"/>
      <c r="AR42" s="65"/>
      <c r="AS42" s="66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9"/>
      <c r="BJ42" s="58">
        <f t="shared" si="0"/>
        <v>0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60"/>
      <c r="BY42" s="58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60"/>
      <c r="CN42" s="58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60"/>
      <c r="DD42" s="58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60"/>
      <c r="DS42" s="58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60"/>
      <c r="EH42" s="58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60"/>
      <c r="EW42" s="58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60"/>
    </row>
    <row r="43" spans="1:167" s="2" customFormat="1" ht="26.25" customHeight="1">
      <c r="A43" s="5"/>
      <c r="B43" s="62" t="s">
        <v>75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4" t="s">
        <v>74</v>
      </c>
      <c r="AK43" s="65"/>
      <c r="AL43" s="65"/>
      <c r="AM43" s="65"/>
      <c r="AN43" s="65"/>
      <c r="AO43" s="65"/>
      <c r="AP43" s="65"/>
      <c r="AQ43" s="65"/>
      <c r="AR43" s="65"/>
      <c r="AS43" s="66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9"/>
      <c r="BJ43" s="58">
        <f t="shared" si="0"/>
        <v>0</v>
      </c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60"/>
      <c r="BY43" s="58">
        <v>0</v>
      </c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60"/>
      <c r="CN43" s="58">
        <v>0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60"/>
      <c r="DD43" s="58">
        <v>0</v>
      </c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60"/>
      <c r="DS43" s="58">
        <v>0</v>
      </c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60"/>
      <c r="EH43" s="58">
        <v>0</v>
      </c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60"/>
      <c r="EW43" s="58">
        <v>0</v>
      </c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60"/>
    </row>
    <row r="44" spans="1:167" s="2" customFormat="1" ht="26.25" customHeight="1">
      <c r="A44" s="5"/>
      <c r="B44" s="62" t="s">
        <v>77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4" t="s">
        <v>76</v>
      </c>
      <c r="AK44" s="65"/>
      <c r="AL44" s="65"/>
      <c r="AM44" s="65"/>
      <c r="AN44" s="65"/>
      <c r="AO44" s="65"/>
      <c r="AP44" s="65"/>
      <c r="AQ44" s="65"/>
      <c r="AR44" s="65"/>
      <c r="AS44" s="66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58">
        <f t="shared" si="0"/>
        <v>0</v>
      </c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60"/>
      <c r="BY44" s="58">
        <v>0</v>
      </c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60"/>
      <c r="CN44" s="58">
        <v>0</v>
      </c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60"/>
      <c r="DD44" s="58">
        <v>0</v>
      </c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60"/>
      <c r="DS44" s="58">
        <v>0</v>
      </c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60"/>
      <c r="EH44" s="58">
        <v>0</v>
      </c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60"/>
      <c r="EW44" s="58">
        <v>0</v>
      </c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60"/>
    </row>
    <row r="45" spans="1:167" s="2" customFormat="1" ht="26.25" customHeight="1">
      <c r="A45" s="5"/>
      <c r="B45" s="62" t="s">
        <v>24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4" t="s">
        <v>78</v>
      </c>
      <c r="AK45" s="65"/>
      <c r="AL45" s="65"/>
      <c r="AM45" s="65"/>
      <c r="AN45" s="65"/>
      <c r="AO45" s="65"/>
      <c r="AP45" s="65"/>
      <c r="AQ45" s="65"/>
      <c r="AR45" s="65"/>
      <c r="AS45" s="66"/>
      <c r="AT45" s="67">
        <v>244</v>
      </c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9"/>
      <c r="BJ45" s="58">
        <f t="shared" si="0"/>
        <v>242570.61</v>
      </c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60"/>
      <c r="BY45" s="58">
        <f>SUM(BY47:CM48)</f>
        <v>137741</v>
      </c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60"/>
      <c r="CN45" s="58">
        <f>SUM(CN47:DC48)</f>
        <v>45800</v>
      </c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60"/>
      <c r="DD45" s="58">
        <v>0</v>
      </c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60"/>
      <c r="DS45" s="58">
        <v>0</v>
      </c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60"/>
      <c r="EH45" s="58">
        <f>SUM(EH47:EV48)</f>
        <v>59029.61</v>
      </c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60"/>
      <c r="EW45" s="58">
        <v>0</v>
      </c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60"/>
    </row>
    <row r="46" spans="1:167" s="2" customFormat="1" ht="13.5" customHeight="1">
      <c r="A46" s="5"/>
      <c r="B46" s="91" t="s">
        <v>1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2"/>
      <c r="AJ46" s="64" t="s">
        <v>4</v>
      </c>
      <c r="AK46" s="65"/>
      <c r="AL46" s="65"/>
      <c r="AM46" s="65"/>
      <c r="AN46" s="65"/>
      <c r="AO46" s="65"/>
      <c r="AP46" s="65"/>
      <c r="AQ46" s="65"/>
      <c r="AR46" s="65"/>
      <c r="AS46" s="66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9"/>
      <c r="BJ46" s="58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60"/>
      <c r="BY46" s="58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60"/>
      <c r="CN46" s="58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60"/>
      <c r="DD46" s="58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60"/>
      <c r="DS46" s="58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60"/>
      <c r="EH46" s="58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60"/>
      <c r="EW46" s="58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60"/>
    </row>
    <row r="47" spans="1:167" s="2" customFormat="1" ht="26.25" customHeight="1">
      <c r="A47" s="5"/>
      <c r="B47" s="62" t="s">
        <v>80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J47" s="64" t="s">
        <v>79</v>
      </c>
      <c r="AK47" s="65"/>
      <c r="AL47" s="65"/>
      <c r="AM47" s="65"/>
      <c r="AN47" s="65"/>
      <c r="AO47" s="65"/>
      <c r="AP47" s="65"/>
      <c r="AQ47" s="65"/>
      <c r="AR47" s="65"/>
      <c r="AS47" s="66"/>
      <c r="AT47" s="67">
        <v>244</v>
      </c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9"/>
      <c r="BJ47" s="58">
        <f t="shared" si="0"/>
        <v>191005.71000000002</v>
      </c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60"/>
      <c r="BY47" s="58">
        <v>86176.1</v>
      </c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60"/>
      <c r="CN47" s="58">
        <v>45800</v>
      </c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60"/>
      <c r="DD47" s="58">
        <v>0</v>
      </c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60"/>
      <c r="DS47" s="58">
        <v>0</v>
      </c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60"/>
      <c r="EH47" s="58">
        <v>59029.61</v>
      </c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60"/>
      <c r="EW47" s="58">
        <v>0</v>
      </c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60"/>
    </row>
    <row r="48" spans="1:167" s="2" customFormat="1" ht="26.25" customHeight="1">
      <c r="A48" s="5"/>
      <c r="B48" s="62" t="s">
        <v>82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64" t="s">
        <v>81</v>
      </c>
      <c r="AK48" s="65"/>
      <c r="AL48" s="65"/>
      <c r="AM48" s="65"/>
      <c r="AN48" s="65"/>
      <c r="AO48" s="65"/>
      <c r="AP48" s="65"/>
      <c r="AQ48" s="65"/>
      <c r="AR48" s="65"/>
      <c r="AS48" s="66"/>
      <c r="AT48" s="67">
        <v>244</v>
      </c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9"/>
      <c r="BJ48" s="58">
        <f t="shared" si="0"/>
        <v>51564.9</v>
      </c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60"/>
      <c r="BY48" s="58">
        <v>51564.9</v>
      </c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60"/>
      <c r="CN48" s="58">
        <v>0</v>
      </c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60"/>
      <c r="DD48" s="58">
        <v>0</v>
      </c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60"/>
      <c r="DS48" s="58">
        <v>0</v>
      </c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60"/>
      <c r="EH48" s="58">
        <v>0</v>
      </c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60"/>
      <c r="EW48" s="58">
        <v>0</v>
      </c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60"/>
    </row>
    <row r="49" spans="1:167" s="2" customFormat="1" ht="26.25" customHeight="1">
      <c r="A49" s="5"/>
      <c r="B49" s="62" t="s">
        <v>113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64" t="s">
        <v>112</v>
      </c>
      <c r="AK49" s="65"/>
      <c r="AL49" s="65"/>
      <c r="AM49" s="65"/>
      <c r="AN49" s="65"/>
      <c r="AO49" s="65"/>
      <c r="AP49" s="65"/>
      <c r="AQ49" s="65"/>
      <c r="AR49" s="65"/>
      <c r="AS49" s="66"/>
      <c r="AT49" s="67">
        <v>244</v>
      </c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9"/>
      <c r="BJ49" s="58">
        <f>SUM(BY49:FK49)</f>
        <v>850885.38</v>
      </c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0"/>
      <c r="BY49" s="58">
        <v>640170</v>
      </c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0"/>
      <c r="CN49" s="58">
        <v>0</v>
      </c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60"/>
      <c r="DD49" s="58">
        <v>0</v>
      </c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58">
        <v>0</v>
      </c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60"/>
      <c r="EH49" s="58">
        <v>210715.38</v>
      </c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60"/>
      <c r="EW49" s="58">
        <v>0</v>
      </c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60"/>
    </row>
    <row r="50" spans="1:167" s="2" customFormat="1" ht="26.25" customHeight="1">
      <c r="A50" s="5"/>
      <c r="B50" s="71" t="s">
        <v>95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64" t="s">
        <v>14</v>
      </c>
      <c r="AK50" s="65"/>
      <c r="AL50" s="65"/>
      <c r="AM50" s="65"/>
      <c r="AN50" s="65"/>
      <c r="AO50" s="65"/>
      <c r="AP50" s="65"/>
      <c r="AQ50" s="65"/>
      <c r="AR50" s="65"/>
      <c r="AS50" s="66"/>
      <c r="AT50" s="67" t="s">
        <v>4</v>
      </c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9"/>
      <c r="BJ50" s="58">
        <f t="shared" si="0"/>
        <v>0</v>
      </c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60"/>
      <c r="BY50" s="58">
        <v>0</v>
      </c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60"/>
      <c r="CN50" s="58">
        <v>0</v>
      </c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60"/>
      <c r="DD50" s="58">
        <v>0</v>
      </c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60"/>
      <c r="DS50" s="58">
        <v>0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60"/>
      <c r="EH50" s="58">
        <v>0</v>
      </c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60"/>
      <c r="EW50" s="58">
        <v>0</v>
      </c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60"/>
    </row>
    <row r="51" spans="1:167" s="2" customFormat="1" ht="13.5" customHeight="1">
      <c r="A51" s="5"/>
      <c r="B51" s="86" t="s">
        <v>1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7"/>
      <c r="AJ51" s="64" t="s">
        <v>4</v>
      </c>
      <c r="AK51" s="65"/>
      <c r="AL51" s="65"/>
      <c r="AM51" s="65"/>
      <c r="AN51" s="65"/>
      <c r="AO51" s="65"/>
      <c r="AP51" s="65"/>
      <c r="AQ51" s="65"/>
      <c r="AR51" s="65"/>
      <c r="AS51" s="66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58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60"/>
      <c r="BY51" s="58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60"/>
      <c r="CN51" s="58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60"/>
      <c r="DD51" s="58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60"/>
      <c r="DS51" s="58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60"/>
      <c r="EH51" s="58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60"/>
      <c r="EW51" s="58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60"/>
    </row>
    <row r="52" spans="1:167" s="2" customFormat="1" ht="15.75" customHeight="1">
      <c r="A52" s="5"/>
      <c r="B52" s="62" t="s">
        <v>83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64" t="s">
        <v>15</v>
      </c>
      <c r="AK52" s="65"/>
      <c r="AL52" s="65"/>
      <c r="AM52" s="65"/>
      <c r="AN52" s="65"/>
      <c r="AO52" s="65"/>
      <c r="AP52" s="65"/>
      <c r="AQ52" s="65"/>
      <c r="AR52" s="65"/>
      <c r="AS52" s="66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9"/>
      <c r="BJ52" s="58">
        <f t="shared" si="0"/>
        <v>0</v>
      </c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60"/>
      <c r="BY52" s="58">
        <v>0</v>
      </c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60"/>
      <c r="CN52" s="58">
        <v>0</v>
      </c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60"/>
      <c r="DD52" s="58">
        <v>0</v>
      </c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60"/>
      <c r="DS52" s="58">
        <v>0</v>
      </c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60"/>
      <c r="EH52" s="58">
        <v>0</v>
      </c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60"/>
      <c r="EW52" s="58">
        <v>0</v>
      </c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60"/>
    </row>
    <row r="53" spans="1:167" s="2" customFormat="1" ht="42" customHeight="1">
      <c r="A53" s="5"/>
      <c r="B53" s="62" t="s">
        <v>30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64" t="s">
        <v>84</v>
      </c>
      <c r="AK53" s="65"/>
      <c r="AL53" s="65"/>
      <c r="AM53" s="65"/>
      <c r="AN53" s="65"/>
      <c r="AO53" s="65"/>
      <c r="AP53" s="65"/>
      <c r="AQ53" s="65"/>
      <c r="AR53" s="65"/>
      <c r="AS53" s="66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9"/>
      <c r="BJ53" s="58">
        <f t="shared" si="0"/>
        <v>0</v>
      </c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60"/>
      <c r="BY53" s="58">
        <v>0</v>
      </c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0"/>
      <c r="CN53" s="58">
        <v>0</v>
      </c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60"/>
      <c r="DD53" s="58">
        <v>0</v>
      </c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60"/>
      <c r="DS53" s="58">
        <v>0</v>
      </c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60"/>
      <c r="EH53" s="58">
        <v>0</v>
      </c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60"/>
      <c r="EW53" s="58">
        <v>0</v>
      </c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60"/>
    </row>
    <row r="54" spans="1:167" s="2" customFormat="1" ht="27" customHeight="1">
      <c r="A54" s="5"/>
      <c r="B54" s="62" t="s">
        <v>31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64" t="s">
        <v>85</v>
      </c>
      <c r="AK54" s="65"/>
      <c r="AL54" s="65"/>
      <c r="AM54" s="65"/>
      <c r="AN54" s="65"/>
      <c r="AO54" s="65"/>
      <c r="AP54" s="65"/>
      <c r="AQ54" s="65"/>
      <c r="AR54" s="65"/>
      <c r="AS54" s="66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9"/>
      <c r="BJ54" s="58">
        <f t="shared" si="0"/>
        <v>0</v>
      </c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60"/>
      <c r="BY54" s="58">
        <v>0</v>
      </c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0"/>
      <c r="CN54" s="58">
        <v>0</v>
      </c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60"/>
      <c r="DD54" s="58">
        <v>0</v>
      </c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0"/>
      <c r="DS54" s="58">
        <v>0</v>
      </c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60"/>
      <c r="EH54" s="58">
        <v>0</v>
      </c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60"/>
      <c r="EW54" s="58">
        <v>0</v>
      </c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60"/>
    </row>
    <row r="55" spans="1:167" s="2" customFormat="1" ht="13.5" customHeight="1">
      <c r="A55" s="5"/>
      <c r="B55" s="62" t="s">
        <v>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64" t="s">
        <v>16</v>
      </c>
      <c r="AK55" s="65"/>
      <c r="AL55" s="65"/>
      <c r="AM55" s="65"/>
      <c r="AN55" s="65"/>
      <c r="AO55" s="65"/>
      <c r="AP55" s="65"/>
      <c r="AQ55" s="65"/>
      <c r="AR55" s="65"/>
      <c r="AS55" s="66"/>
      <c r="AT55" s="67">
        <v>244</v>
      </c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9"/>
      <c r="BJ55" s="58">
        <f>SUM(BY55:FK55)</f>
        <v>2879826.99</v>
      </c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60"/>
      <c r="BY55" s="58">
        <f>SUM(BY58:CM61)</f>
        <v>1075387.75</v>
      </c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0"/>
      <c r="CN55" s="58">
        <f>SUM(CN56:DC61)</f>
        <v>0</v>
      </c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60"/>
      <c r="DD55" s="58">
        <v>0</v>
      </c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0"/>
      <c r="DS55" s="58">
        <v>0</v>
      </c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60"/>
      <c r="EH55" s="58">
        <f>SUM(EH58:EV61)</f>
        <v>1804439.24</v>
      </c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60"/>
      <c r="EW55" s="58">
        <v>0</v>
      </c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60"/>
    </row>
    <row r="56" spans="1:167" s="2" customFormat="1" ht="26.25" customHeight="1">
      <c r="A56" s="5"/>
      <c r="B56" s="62" t="s">
        <v>88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64" t="s">
        <v>87</v>
      </c>
      <c r="AK56" s="65"/>
      <c r="AL56" s="65"/>
      <c r="AM56" s="65"/>
      <c r="AN56" s="65"/>
      <c r="AO56" s="65"/>
      <c r="AP56" s="65"/>
      <c r="AQ56" s="65"/>
      <c r="AR56" s="65"/>
      <c r="AS56" s="66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9"/>
      <c r="BJ56" s="58">
        <f>SUM(BY56:FK56)</f>
        <v>2879826.99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60"/>
      <c r="BY56" s="58">
        <f>BY58+BY61</f>
        <v>1075387.75</v>
      </c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0"/>
      <c r="CN56" s="58">
        <v>0</v>
      </c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60"/>
      <c r="DD56" s="58">
        <v>0</v>
      </c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0"/>
      <c r="DS56" s="58">
        <v>0</v>
      </c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60"/>
      <c r="EH56" s="58">
        <f>EH58+EH61</f>
        <v>1804439.24</v>
      </c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60"/>
      <c r="EW56" s="58">
        <v>0</v>
      </c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60"/>
    </row>
    <row r="57" spans="1:167" s="2" customFormat="1" ht="13.5" customHeight="1">
      <c r="A57" s="5"/>
      <c r="B57" s="86" t="s">
        <v>1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7"/>
      <c r="AJ57" s="64" t="s">
        <v>4</v>
      </c>
      <c r="AK57" s="65"/>
      <c r="AL57" s="65"/>
      <c r="AM57" s="65"/>
      <c r="AN57" s="65"/>
      <c r="AO57" s="65"/>
      <c r="AP57" s="65"/>
      <c r="AQ57" s="65"/>
      <c r="AR57" s="65"/>
      <c r="AS57" s="66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58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60"/>
      <c r="BY57" s="58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60"/>
      <c r="CN57" s="58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60"/>
      <c r="DD57" s="58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0"/>
      <c r="DS57" s="58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60"/>
      <c r="EH57" s="58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60"/>
      <c r="EW57" s="58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60"/>
    </row>
    <row r="58" spans="1:167" s="2" customFormat="1" ht="26.25" customHeight="1">
      <c r="A58" s="5"/>
      <c r="B58" s="62" t="s">
        <v>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64" t="s">
        <v>89</v>
      </c>
      <c r="AK58" s="65"/>
      <c r="AL58" s="65"/>
      <c r="AM58" s="65"/>
      <c r="AN58" s="65"/>
      <c r="AO58" s="65"/>
      <c r="AP58" s="65"/>
      <c r="AQ58" s="65"/>
      <c r="AR58" s="65"/>
      <c r="AS58" s="66"/>
      <c r="AT58" s="67">
        <v>244</v>
      </c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9"/>
      <c r="BJ58" s="58">
        <f t="shared" si="0"/>
        <v>81010</v>
      </c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60"/>
      <c r="BY58" s="58">
        <v>0</v>
      </c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60"/>
      <c r="CN58" s="58">
        <v>0</v>
      </c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60"/>
      <c r="DD58" s="58">
        <v>0</v>
      </c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60"/>
      <c r="DS58" s="58">
        <v>0</v>
      </c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60"/>
      <c r="EH58" s="58">
        <v>81010</v>
      </c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60"/>
      <c r="EW58" s="58">
        <v>0</v>
      </c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60"/>
    </row>
    <row r="59" spans="1:167" s="2" customFormat="1" ht="26.25" customHeight="1">
      <c r="A59" s="5"/>
      <c r="B59" s="62" t="s">
        <v>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J59" s="64" t="s">
        <v>90</v>
      </c>
      <c r="AK59" s="65"/>
      <c r="AL59" s="65"/>
      <c r="AM59" s="65"/>
      <c r="AN59" s="65"/>
      <c r="AO59" s="65"/>
      <c r="AP59" s="65"/>
      <c r="AQ59" s="65"/>
      <c r="AR59" s="65"/>
      <c r="AS59" s="66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9"/>
      <c r="BJ59" s="58">
        <f t="shared" si="0"/>
        <v>0</v>
      </c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60"/>
      <c r="BY59" s="58">
        <v>0</v>
      </c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60"/>
      <c r="CN59" s="58">
        <v>0</v>
      </c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60"/>
      <c r="DD59" s="58">
        <v>0</v>
      </c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60"/>
      <c r="DS59" s="58">
        <v>0</v>
      </c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60"/>
      <c r="EH59" s="58">
        <v>0</v>
      </c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60"/>
      <c r="EW59" s="58">
        <v>0</v>
      </c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60"/>
    </row>
    <row r="60" spans="1:167" s="2" customFormat="1" ht="26.25" customHeight="1">
      <c r="A60" s="5"/>
      <c r="B60" s="62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64" t="s">
        <v>91</v>
      </c>
      <c r="AK60" s="65"/>
      <c r="AL60" s="65"/>
      <c r="AM60" s="65"/>
      <c r="AN60" s="65"/>
      <c r="AO60" s="65"/>
      <c r="AP60" s="65"/>
      <c r="AQ60" s="65"/>
      <c r="AR60" s="65"/>
      <c r="AS60" s="66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9"/>
      <c r="BJ60" s="58">
        <f t="shared" si="0"/>
        <v>0</v>
      </c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0"/>
      <c r="BY60" s="58">
        <v>0</v>
      </c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60"/>
      <c r="CN60" s="58">
        <v>0</v>
      </c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60"/>
      <c r="DD60" s="58">
        <v>0</v>
      </c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60"/>
      <c r="DS60" s="58">
        <v>0</v>
      </c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60"/>
      <c r="EH60" s="58">
        <v>0</v>
      </c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60"/>
      <c r="EW60" s="58">
        <v>0</v>
      </c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60"/>
    </row>
    <row r="61" spans="1:167" s="2" customFormat="1" ht="26.25" customHeight="1">
      <c r="A61" s="5"/>
      <c r="B61" s="62" t="s">
        <v>28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J61" s="64" t="s">
        <v>92</v>
      </c>
      <c r="AK61" s="65"/>
      <c r="AL61" s="65"/>
      <c r="AM61" s="65"/>
      <c r="AN61" s="65"/>
      <c r="AO61" s="65"/>
      <c r="AP61" s="65"/>
      <c r="AQ61" s="65"/>
      <c r="AR61" s="65"/>
      <c r="AS61" s="66"/>
      <c r="AT61" s="67">
        <v>244</v>
      </c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9"/>
      <c r="BJ61" s="58">
        <f t="shared" si="0"/>
        <v>2798816.99</v>
      </c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60"/>
      <c r="BY61" s="58">
        <v>1075387.75</v>
      </c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60"/>
      <c r="CN61" s="58">
        <v>0</v>
      </c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60"/>
      <c r="DD61" s="58">
        <v>0</v>
      </c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60"/>
      <c r="DS61" s="58">
        <v>0</v>
      </c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60"/>
      <c r="EH61" s="58">
        <v>1723429.24</v>
      </c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60"/>
      <c r="EW61" s="58">
        <v>0</v>
      </c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60"/>
    </row>
    <row r="62" spans="1:167" s="2" customFormat="1" ht="26.25" customHeight="1">
      <c r="A62" s="5"/>
      <c r="B62" s="71" t="s">
        <v>94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3"/>
      <c r="AJ62" s="64" t="s">
        <v>93</v>
      </c>
      <c r="AK62" s="65"/>
      <c r="AL62" s="65"/>
      <c r="AM62" s="65"/>
      <c r="AN62" s="65"/>
      <c r="AO62" s="65"/>
      <c r="AP62" s="65"/>
      <c r="AQ62" s="65"/>
      <c r="AR62" s="65"/>
      <c r="AS62" s="66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9"/>
      <c r="BJ62" s="58">
        <f t="shared" si="0"/>
        <v>0</v>
      </c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60"/>
      <c r="BY62" s="58">
        <v>0</v>
      </c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60"/>
      <c r="CN62" s="58">
        <v>0</v>
      </c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60"/>
      <c r="DD62" s="58">
        <v>0</v>
      </c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60"/>
      <c r="DS62" s="58">
        <v>0</v>
      </c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60"/>
      <c r="EH62" s="58">
        <v>0</v>
      </c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60"/>
      <c r="EW62" s="58">
        <v>0</v>
      </c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60"/>
    </row>
    <row r="63" spans="1:167" s="2" customFormat="1" ht="26.25" customHeight="1">
      <c r="A63" s="5"/>
      <c r="B63" s="62" t="s">
        <v>98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3"/>
      <c r="AJ63" s="64" t="s">
        <v>96</v>
      </c>
      <c r="AK63" s="65"/>
      <c r="AL63" s="65"/>
      <c r="AM63" s="65"/>
      <c r="AN63" s="65"/>
      <c r="AO63" s="65"/>
      <c r="AP63" s="65"/>
      <c r="AQ63" s="65"/>
      <c r="AR63" s="65"/>
      <c r="AS63" s="66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9"/>
      <c r="BJ63" s="58">
        <f t="shared" si="0"/>
        <v>0</v>
      </c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60"/>
      <c r="BY63" s="58">
        <v>0</v>
      </c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60"/>
      <c r="CN63" s="58">
        <v>0</v>
      </c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60"/>
      <c r="DD63" s="58">
        <v>0</v>
      </c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60"/>
      <c r="DS63" s="58">
        <v>0</v>
      </c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60"/>
      <c r="EH63" s="58">
        <v>0</v>
      </c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60"/>
      <c r="EW63" s="58">
        <v>0</v>
      </c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60"/>
    </row>
    <row r="64" spans="1:167" s="2" customFormat="1" ht="13.5" customHeight="1">
      <c r="A64" s="5"/>
      <c r="B64" s="62" t="s">
        <v>99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J64" s="64" t="s">
        <v>97</v>
      </c>
      <c r="AK64" s="65"/>
      <c r="AL64" s="65"/>
      <c r="AM64" s="65"/>
      <c r="AN64" s="65"/>
      <c r="AO64" s="65"/>
      <c r="AP64" s="65"/>
      <c r="AQ64" s="65"/>
      <c r="AR64" s="65"/>
      <c r="AS64" s="66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9"/>
      <c r="BJ64" s="58">
        <f t="shared" si="0"/>
        <v>0</v>
      </c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60"/>
      <c r="BY64" s="58">
        <v>0</v>
      </c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60"/>
      <c r="CN64" s="58">
        <v>0</v>
      </c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60"/>
      <c r="DD64" s="58">
        <v>0</v>
      </c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60"/>
      <c r="DS64" s="58">
        <v>0</v>
      </c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60"/>
      <c r="EH64" s="58">
        <v>0</v>
      </c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60"/>
      <c r="EW64" s="58">
        <v>0</v>
      </c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60"/>
    </row>
    <row r="65" spans="1:167" s="2" customFormat="1" ht="13.5" customHeight="1">
      <c r="A65" s="5"/>
      <c r="B65" s="62" t="s">
        <v>100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3"/>
      <c r="AJ65" s="64" t="s">
        <v>29</v>
      </c>
      <c r="AK65" s="65"/>
      <c r="AL65" s="65"/>
      <c r="AM65" s="65"/>
      <c r="AN65" s="65"/>
      <c r="AO65" s="65"/>
      <c r="AP65" s="65"/>
      <c r="AQ65" s="65"/>
      <c r="AR65" s="65"/>
      <c r="AS65" s="66"/>
      <c r="AT65" s="67" t="s">
        <v>4</v>
      </c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9"/>
      <c r="BJ65" s="58">
        <f t="shared" si="0"/>
        <v>0</v>
      </c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60"/>
      <c r="BY65" s="58">
        <v>0</v>
      </c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60"/>
      <c r="CN65" s="58">
        <v>0</v>
      </c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60"/>
      <c r="DD65" s="58">
        <v>0</v>
      </c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60"/>
      <c r="DS65" s="58">
        <v>0</v>
      </c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60"/>
      <c r="EH65" s="58">
        <v>0</v>
      </c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60"/>
      <c r="EW65" s="58">
        <v>0</v>
      </c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60"/>
    </row>
    <row r="66" spans="1:167" s="2" customFormat="1" ht="13.5" customHeight="1">
      <c r="A66" s="5"/>
      <c r="B66" s="62" t="s">
        <v>102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J66" s="64" t="s">
        <v>101</v>
      </c>
      <c r="AK66" s="65"/>
      <c r="AL66" s="65"/>
      <c r="AM66" s="65"/>
      <c r="AN66" s="65"/>
      <c r="AO66" s="65"/>
      <c r="AP66" s="65"/>
      <c r="AQ66" s="65"/>
      <c r="AR66" s="65"/>
      <c r="AS66" s="66"/>
      <c r="AT66" s="67" t="s">
        <v>4</v>
      </c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9"/>
      <c r="BJ66" s="58">
        <f>BJ9-BJ20+EH65</f>
        <v>0</v>
      </c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60"/>
      <c r="BY66" s="58">
        <f>BY11-BY20</f>
        <v>0</v>
      </c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60"/>
      <c r="CN66" s="58">
        <f>CN18-CN20</f>
        <v>0</v>
      </c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60"/>
      <c r="DD66" s="58">
        <v>0</v>
      </c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60"/>
      <c r="DS66" s="58">
        <v>0</v>
      </c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60"/>
      <c r="EH66" s="58">
        <v>0</v>
      </c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60"/>
      <c r="EW66" s="58">
        <v>0</v>
      </c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60"/>
    </row>
    <row r="67" spans="1:167" s="2" customFormat="1" ht="13.5" customHeight="1">
      <c r="A67" s="5"/>
      <c r="B67" s="81" t="s">
        <v>109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2"/>
      <c r="AJ67" s="64"/>
      <c r="AK67" s="65"/>
      <c r="AL67" s="65"/>
      <c r="AM67" s="65"/>
      <c r="AN67" s="65"/>
      <c r="AO67" s="65"/>
      <c r="AP67" s="65"/>
      <c r="AQ67" s="65"/>
      <c r="AR67" s="65"/>
      <c r="AS67" s="66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9"/>
      <c r="BJ67" s="58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60"/>
      <c r="BY67" s="58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60"/>
      <c r="CN67" s="58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60"/>
      <c r="DD67" s="58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60"/>
      <c r="DS67" s="58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60"/>
      <c r="EH67" s="58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60"/>
      <c r="EW67" s="58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60"/>
    </row>
    <row r="68" spans="1:167" s="2" customFormat="1" ht="27" customHeight="1">
      <c r="A68" s="5"/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3"/>
      <c r="AJ68" s="64" t="s">
        <v>4</v>
      </c>
      <c r="AK68" s="65"/>
      <c r="AL68" s="65"/>
      <c r="AM68" s="65"/>
      <c r="AN68" s="65"/>
      <c r="AO68" s="65"/>
      <c r="AP68" s="65"/>
      <c r="AQ68" s="65"/>
      <c r="AR68" s="65"/>
      <c r="AS68" s="66"/>
      <c r="AT68" s="67" t="s">
        <v>4</v>
      </c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9"/>
      <c r="BJ68" s="58">
        <v>746163</v>
      </c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60"/>
      <c r="BY68" s="58">
        <v>0</v>
      </c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60"/>
      <c r="CN68" s="58">
        <v>0</v>
      </c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60"/>
      <c r="DD68" s="58">
        <v>0</v>
      </c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60"/>
      <c r="DS68" s="58">
        <v>0</v>
      </c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60"/>
      <c r="EH68" s="58">
        <v>0</v>
      </c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60"/>
      <c r="EW68" s="58">
        <v>0</v>
      </c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60"/>
    </row>
    <row r="69" spans="1:167" s="2" customFormat="1" ht="27" customHeight="1">
      <c r="A69" s="5"/>
      <c r="B69" s="62" t="s">
        <v>111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3"/>
      <c r="AJ69" s="64" t="s">
        <v>4</v>
      </c>
      <c r="AK69" s="65"/>
      <c r="AL69" s="65"/>
      <c r="AM69" s="65"/>
      <c r="AN69" s="65"/>
      <c r="AO69" s="65"/>
      <c r="AP69" s="65"/>
      <c r="AQ69" s="65"/>
      <c r="AR69" s="65"/>
      <c r="AS69" s="66"/>
      <c r="AT69" s="67" t="s">
        <v>4</v>
      </c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9"/>
      <c r="BJ69" s="58">
        <v>35170.58</v>
      </c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60"/>
      <c r="BY69" s="58">
        <v>0</v>
      </c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60"/>
      <c r="CN69" s="58">
        <v>0</v>
      </c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60"/>
      <c r="DD69" s="58">
        <v>0</v>
      </c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60"/>
      <c r="DS69" s="58">
        <v>0</v>
      </c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60"/>
      <c r="EH69" s="58">
        <v>0</v>
      </c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60"/>
      <c r="EW69" s="58">
        <v>0</v>
      </c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60"/>
    </row>
    <row r="71" spans="1:170" ht="15.75">
      <c r="A71" s="61" t="s">
        <v>212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1" t="s">
        <v>213</v>
      </c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"/>
      <c r="FH71" s="6"/>
      <c r="FI71" s="6"/>
      <c r="FJ71" s="6"/>
      <c r="FK71" s="6"/>
      <c r="FL71" s="6"/>
      <c r="FM71" s="6"/>
      <c r="FN71" s="6"/>
    </row>
    <row r="72" spans="1:17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</row>
    <row r="73" spans="1:170" ht="15.75">
      <c r="A73" s="61" t="s">
        <v>196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1" t="s">
        <v>214</v>
      </c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"/>
      <c r="FI73" s="6"/>
      <c r="FJ73" s="6"/>
      <c r="FK73" s="6"/>
      <c r="FL73" s="6"/>
      <c r="FM73" s="6"/>
      <c r="FN73" s="6"/>
    </row>
    <row r="74" spans="1:170" ht="14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</row>
    <row r="75" spans="1:170" ht="16.5" customHeight="1">
      <c r="A75" s="61" t="s">
        <v>193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61" t="s">
        <v>214</v>
      </c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27"/>
      <c r="FI75" s="27"/>
      <c r="FJ75" s="27"/>
      <c r="FK75" s="27"/>
      <c r="FL75" s="27"/>
      <c r="FM75" s="27"/>
      <c r="FN75" s="27"/>
    </row>
    <row r="76" ht="11.25" customHeight="1">
      <c r="A76" s="1" t="s">
        <v>215</v>
      </c>
    </row>
    <row r="77" spans="1:45" ht="23.25" customHeight="1">
      <c r="A77" s="61" t="s">
        <v>222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</sheetData>
  <sheetProtection/>
  <mergeCells count="646">
    <mergeCell ref="EH33:EV33"/>
    <mergeCell ref="EW33:FK33"/>
    <mergeCell ref="FV36:HB36"/>
    <mergeCell ref="AT33:BI33"/>
    <mergeCell ref="BJ33:BX33"/>
    <mergeCell ref="BY33:CM33"/>
    <mergeCell ref="CN33:DC33"/>
    <mergeCell ref="DD33:DR33"/>
    <mergeCell ref="DS33:EG33"/>
    <mergeCell ref="EW36:FK36"/>
    <mergeCell ref="EB75:FG75"/>
    <mergeCell ref="A77:AS77"/>
    <mergeCell ref="DD49:DR49"/>
    <mergeCell ref="DS49:EG49"/>
    <mergeCell ref="EH49:EV49"/>
    <mergeCell ref="EW49:FK49"/>
    <mergeCell ref="B49:AI49"/>
    <mergeCell ref="AJ49:AS49"/>
    <mergeCell ref="AT49:BI49"/>
    <mergeCell ref="BJ49:BX49"/>
    <mergeCell ref="B1:FJ1"/>
    <mergeCell ref="EW48:FK48"/>
    <mergeCell ref="EH47:EV47"/>
    <mergeCell ref="EW47:FK47"/>
    <mergeCell ref="B48:AI48"/>
    <mergeCell ref="AJ48:AS48"/>
    <mergeCell ref="AT48:BI48"/>
    <mergeCell ref="BJ48:BX48"/>
    <mergeCell ref="B33:AI33"/>
    <mergeCell ref="AJ33:AS33"/>
    <mergeCell ref="BY65:CM65"/>
    <mergeCell ref="CN65:DC65"/>
    <mergeCell ref="DD65:DR65"/>
    <mergeCell ref="EH65:EV65"/>
    <mergeCell ref="EW65:FK65"/>
    <mergeCell ref="CS2:CV2"/>
    <mergeCell ref="CW2:CZ2"/>
    <mergeCell ref="EH64:EV64"/>
    <mergeCell ref="EW64:FK64"/>
    <mergeCell ref="EH48:EV48"/>
    <mergeCell ref="B65:AI65"/>
    <mergeCell ref="AJ65:AS65"/>
    <mergeCell ref="AT65:BI65"/>
    <mergeCell ref="BJ65:BX65"/>
    <mergeCell ref="DS65:EG65"/>
    <mergeCell ref="DD64:DR64"/>
    <mergeCell ref="DS64:EG64"/>
    <mergeCell ref="CN64:DC64"/>
    <mergeCell ref="B64:AI64"/>
    <mergeCell ref="AJ64:AS64"/>
    <mergeCell ref="AT64:BI64"/>
    <mergeCell ref="BJ64:BX64"/>
    <mergeCell ref="EH52:EV52"/>
    <mergeCell ref="EW52:FK52"/>
    <mergeCell ref="B53:AI53"/>
    <mergeCell ref="AJ53:AS53"/>
    <mergeCell ref="AT53:BI53"/>
    <mergeCell ref="DD53:DR53"/>
    <mergeCell ref="DS53:EG53"/>
    <mergeCell ref="DD52:DR52"/>
    <mergeCell ref="DS52:EG52"/>
    <mergeCell ref="DS48:EG48"/>
    <mergeCell ref="EH50:EV50"/>
    <mergeCell ref="AT52:BI52"/>
    <mergeCell ref="BJ52:BX52"/>
    <mergeCell ref="BY52:CM52"/>
    <mergeCell ref="CN52:DC52"/>
    <mergeCell ref="BY49:CM49"/>
    <mergeCell ref="CN49:DC49"/>
    <mergeCell ref="BJ53:BX53"/>
    <mergeCell ref="BY53:CM53"/>
    <mergeCell ref="CN53:DC53"/>
    <mergeCell ref="BY48:CM48"/>
    <mergeCell ref="CN48:DC48"/>
    <mergeCell ref="DD48:DR48"/>
    <mergeCell ref="EW46:FK46"/>
    <mergeCell ref="B47:AI47"/>
    <mergeCell ref="AJ47:AS47"/>
    <mergeCell ref="AT47:BI47"/>
    <mergeCell ref="BJ47:BX47"/>
    <mergeCell ref="BY47:CM47"/>
    <mergeCell ref="CN47:DC47"/>
    <mergeCell ref="DD47:DR47"/>
    <mergeCell ref="DS47:EG47"/>
    <mergeCell ref="EW45:FK45"/>
    <mergeCell ref="B46:AI46"/>
    <mergeCell ref="AJ46:AS46"/>
    <mergeCell ref="AT46:BI46"/>
    <mergeCell ref="BJ46:BX46"/>
    <mergeCell ref="BY46:CM46"/>
    <mergeCell ref="CN46:DC46"/>
    <mergeCell ref="DD46:DR46"/>
    <mergeCell ref="DS46:EG46"/>
    <mergeCell ref="EH46:EV46"/>
    <mergeCell ref="EW44:FK44"/>
    <mergeCell ref="B45:AI45"/>
    <mergeCell ref="AJ45:AS45"/>
    <mergeCell ref="AT45:BI45"/>
    <mergeCell ref="BJ45:BX45"/>
    <mergeCell ref="BY45:CM45"/>
    <mergeCell ref="CN45:DC45"/>
    <mergeCell ref="DD45:DR45"/>
    <mergeCell ref="DS45:EG45"/>
    <mergeCell ref="EH45:EV45"/>
    <mergeCell ref="EW43:FK43"/>
    <mergeCell ref="B44:AI44"/>
    <mergeCell ref="AJ44:AS44"/>
    <mergeCell ref="AT44:BI44"/>
    <mergeCell ref="BJ44:BX44"/>
    <mergeCell ref="BY44:CM44"/>
    <mergeCell ref="CN44:DC44"/>
    <mergeCell ref="DD44:DR44"/>
    <mergeCell ref="DS44:EG44"/>
    <mergeCell ref="EH44:EV44"/>
    <mergeCell ref="EW42:FK42"/>
    <mergeCell ref="B43:AI43"/>
    <mergeCell ref="AJ43:AS43"/>
    <mergeCell ref="AT43:BI43"/>
    <mergeCell ref="BJ43:BX43"/>
    <mergeCell ref="BY43:CM43"/>
    <mergeCell ref="CN43:DC43"/>
    <mergeCell ref="DD43:DR43"/>
    <mergeCell ref="DS43:EG43"/>
    <mergeCell ref="EH43:EV43"/>
    <mergeCell ref="EW37:FK37"/>
    <mergeCell ref="B42:AI42"/>
    <mergeCell ref="AJ42:AS42"/>
    <mergeCell ref="AT42:BI42"/>
    <mergeCell ref="BJ42:BX42"/>
    <mergeCell ref="BY42:CM42"/>
    <mergeCell ref="CN42:DC42"/>
    <mergeCell ref="DD42:DR42"/>
    <mergeCell ref="DS42:EG42"/>
    <mergeCell ref="EH42:EV42"/>
    <mergeCell ref="B37:AI37"/>
    <mergeCell ref="AJ37:AS37"/>
    <mergeCell ref="AT37:BI37"/>
    <mergeCell ref="BJ37:BX37"/>
    <mergeCell ref="BY37:CM37"/>
    <mergeCell ref="CN37:DC37"/>
    <mergeCell ref="DD37:DR37"/>
    <mergeCell ref="DS37:EG37"/>
    <mergeCell ref="EH37:EV37"/>
    <mergeCell ref="EW35:FK35"/>
    <mergeCell ref="B36:AI36"/>
    <mergeCell ref="AJ36:AS36"/>
    <mergeCell ref="AT36:BI36"/>
    <mergeCell ref="BJ36:BX36"/>
    <mergeCell ref="BY36:CM36"/>
    <mergeCell ref="CN36:DC36"/>
    <mergeCell ref="DD36:DR36"/>
    <mergeCell ref="DS36:EG36"/>
    <mergeCell ref="EH36:EV36"/>
    <mergeCell ref="EW32:FK32"/>
    <mergeCell ref="B35:AI35"/>
    <mergeCell ref="AJ35:AS35"/>
    <mergeCell ref="AT35:BI35"/>
    <mergeCell ref="BJ35:BX35"/>
    <mergeCell ref="BY35:CM35"/>
    <mergeCell ref="CN35:DC35"/>
    <mergeCell ref="DD35:DR35"/>
    <mergeCell ref="DS35:EG35"/>
    <mergeCell ref="EH35:EV35"/>
    <mergeCell ref="EW30:FK30"/>
    <mergeCell ref="B32:AI32"/>
    <mergeCell ref="AJ32:AS32"/>
    <mergeCell ref="AT32:BI32"/>
    <mergeCell ref="BJ32:BX32"/>
    <mergeCell ref="BY32:CM32"/>
    <mergeCell ref="CN32:DC32"/>
    <mergeCell ref="DD32:DR32"/>
    <mergeCell ref="DS32:EG32"/>
    <mergeCell ref="EH32:EV32"/>
    <mergeCell ref="EW29:FK29"/>
    <mergeCell ref="B30:AI30"/>
    <mergeCell ref="AJ30:AS30"/>
    <mergeCell ref="AT30:BI30"/>
    <mergeCell ref="BJ30:BX30"/>
    <mergeCell ref="BY30:CM30"/>
    <mergeCell ref="CN30:DC30"/>
    <mergeCell ref="DD30:DR30"/>
    <mergeCell ref="DS30:EG30"/>
    <mergeCell ref="EH30:EV30"/>
    <mergeCell ref="AJ28:AS28"/>
    <mergeCell ref="AT28:BI28"/>
    <mergeCell ref="BJ28:BX28"/>
    <mergeCell ref="BY28:CM28"/>
    <mergeCell ref="CN28:DC28"/>
    <mergeCell ref="EH29:EV29"/>
    <mergeCell ref="EH27:EV27"/>
    <mergeCell ref="EW27:FK27"/>
    <mergeCell ref="B27:AI27"/>
    <mergeCell ref="AJ27:AS27"/>
    <mergeCell ref="AT27:BI27"/>
    <mergeCell ref="BJ27:BX27"/>
    <mergeCell ref="BY27:CM27"/>
    <mergeCell ref="CN27:DC27"/>
    <mergeCell ref="B25:AI25"/>
    <mergeCell ref="AJ25:AS25"/>
    <mergeCell ref="AT25:BI25"/>
    <mergeCell ref="BJ25:BX25"/>
    <mergeCell ref="BY25:CM25"/>
    <mergeCell ref="CN25:DC25"/>
    <mergeCell ref="DD24:DR24"/>
    <mergeCell ref="DS24:EG24"/>
    <mergeCell ref="B24:AI24"/>
    <mergeCell ref="AJ24:AS24"/>
    <mergeCell ref="AT24:BI24"/>
    <mergeCell ref="BJ24:BX24"/>
    <mergeCell ref="BY24:CM24"/>
    <mergeCell ref="CN24:DC24"/>
    <mergeCell ref="EH22:EV22"/>
    <mergeCell ref="EW22:FK22"/>
    <mergeCell ref="EH28:EV28"/>
    <mergeCell ref="EW28:FK28"/>
    <mergeCell ref="EH25:EV25"/>
    <mergeCell ref="EW25:FK25"/>
    <mergeCell ref="EH24:EV24"/>
    <mergeCell ref="EW24:FK24"/>
    <mergeCell ref="EH23:EV23"/>
    <mergeCell ref="EW23:FK23"/>
    <mergeCell ref="CN22:DC22"/>
    <mergeCell ref="DD22:DR22"/>
    <mergeCell ref="DS22:EG22"/>
    <mergeCell ref="B22:AI22"/>
    <mergeCell ref="AJ22:AS22"/>
    <mergeCell ref="AT22:BI22"/>
    <mergeCell ref="BJ22:BX22"/>
    <mergeCell ref="DD25:DR25"/>
    <mergeCell ref="DS25:EG25"/>
    <mergeCell ref="B29:AI29"/>
    <mergeCell ref="AJ29:AS29"/>
    <mergeCell ref="AT29:BI29"/>
    <mergeCell ref="BJ29:BX29"/>
    <mergeCell ref="BY29:CM29"/>
    <mergeCell ref="CN29:DC29"/>
    <mergeCell ref="DD29:DR29"/>
    <mergeCell ref="DS29:EG29"/>
    <mergeCell ref="EW21:FK21"/>
    <mergeCell ref="B23:AI23"/>
    <mergeCell ref="AJ23:AS23"/>
    <mergeCell ref="AT23:BI23"/>
    <mergeCell ref="BJ23:BX23"/>
    <mergeCell ref="BY23:CM23"/>
    <mergeCell ref="CN23:DC23"/>
    <mergeCell ref="DD23:DR23"/>
    <mergeCell ref="DS23:EG23"/>
    <mergeCell ref="BY22:CM22"/>
    <mergeCell ref="EW20:FK20"/>
    <mergeCell ref="B21:AI21"/>
    <mergeCell ref="AJ21:AS21"/>
    <mergeCell ref="AT21:BI21"/>
    <mergeCell ref="BJ21:BX21"/>
    <mergeCell ref="BY21:CM21"/>
    <mergeCell ref="CN21:DC21"/>
    <mergeCell ref="DD21:DR21"/>
    <mergeCell ref="DS21:EG21"/>
    <mergeCell ref="EH21:EV21"/>
    <mergeCell ref="B20:AI20"/>
    <mergeCell ref="AJ20:AS20"/>
    <mergeCell ref="AT20:BI20"/>
    <mergeCell ref="BJ20:BX20"/>
    <mergeCell ref="BY20:CM20"/>
    <mergeCell ref="CN20:DC20"/>
    <mergeCell ref="DD20:DR20"/>
    <mergeCell ref="DS20:EG20"/>
    <mergeCell ref="EH20:EV20"/>
    <mergeCell ref="EW19:FK19"/>
    <mergeCell ref="EW18:FK18"/>
    <mergeCell ref="B19:AI19"/>
    <mergeCell ref="AJ19:AS19"/>
    <mergeCell ref="AT19:BI19"/>
    <mergeCell ref="BJ19:BX19"/>
    <mergeCell ref="BY19:CM19"/>
    <mergeCell ref="CN19:DC19"/>
    <mergeCell ref="DD19:DR19"/>
    <mergeCell ref="DS19:EG19"/>
    <mergeCell ref="EH19:EV19"/>
    <mergeCell ref="EW17:FK17"/>
    <mergeCell ref="B18:AI18"/>
    <mergeCell ref="AJ18:AS18"/>
    <mergeCell ref="AT18:BI18"/>
    <mergeCell ref="BJ18:BX18"/>
    <mergeCell ref="BY18:CM18"/>
    <mergeCell ref="CN18:DC18"/>
    <mergeCell ref="DD18:DR18"/>
    <mergeCell ref="DS18:EG18"/>
    <mergeCell ref="EH18:EV18"/>
    <mergeCell ref="EW16:FK16"/>
    <mergeCell ref="B17:AI17"/>
    <mergeCell ref="AJ17:AS17"/>
    <mergeCell ref="AT17:BI17"/>
    <mergeCell ref="BJ17:BX17"/>
    <mergeCell ref="BY17:CM17"/>
    <mergeCell ref="CN17:DC17"/>
    <mergeCell ref="DD17:DR17"/>
    <mergeCell ref="DS17:EG17"/>
    <mergeCell ref="EH17:EV17"/>
    <mergeCell ref="EW15:FK15"/>
    <mergeCell ref="B16:AI16"/>
    <mergeCell ref="AJ16:AS16"/>
    <mergeCell ref="AT16:BI16"/>
    <mergeCell ref="BJ16:BX16"/>
    <mergeCell ref="BY16:CM16"/>
    <mergeCell ref="CN16:DC16"/>
    <mergeCell ref="DD16:DR16"/>
    <mergeCell ref="DS16:EG16"/>
    <mergeCell ref="EH16:EV16"/>
    <mergeCell ref="EW14:FK14"/>
    <mergeCell ref="B15:AI15"/>
    <mergeCell ref="AJ15:AS15"/>
    <mergeCell ref="AT15:BI15"/>
    <mergeCell ref="BJ15:BX15"/>
    <mergeCell ref="BY15:CM15"/>
    <mergeCell ref="CN15:DC15"/>
    <mergeCell ref="DD15:DR15"/>
    <mergeCell ref="DS15:EG15"/>
    <mergeCell ref="EH15:EV15"/>
    <mergeCell ref="EW13:FK13"/>
    <mergeCell ref="B14:AI14"/>
    <mergeCell ref="AJ14:AS14"/>
    <mergeCell ref="AT14:BI14"/>
    <mergeCell ref="BJ14:BX14"/>
    <mergeCell ref="BY14:CM14"/>
    <mergeCell ref="CN14:DC14"/>
    <mergeCell ref="DD14:DR14"/>
    <mergeCell ref="DS14:EG14"/>
    <mergeCell ref="EH14:EV14"/>
    <mergeCell ref="EW12:FK12"/>
    <mergeCell ref="B13:AI13"/>
    <mergeCell ref="AJ13:AS13"/>
    <mergeCell ref="AT13:BI13"/>
    <mergeCell ref="BJ13:BX13"/>
    <mergeCell ref="BY13:CM13"/>
    <mergeCell ref="CN13:DC13"/>
    <mergeCell ref="DD13:DR13"/>
    <mergeCell ref="DS13:EG13"/>
    <mergeCell ref="EH13:EV13"/>
    <mergeCell ref="EW11:FK11"/>
    <mergeCell ref="B12:AI12"/>
    <mergeCell ref="AJ12:AS12"/>
    <mergeCell ref="AT12:BI12"/>
    <mergeCell ref="BJ12:BX12"/>
    <mergeCell ref="BY12:CM12"/>
    <mergeCell ref="CN12:DC12"/>
    <mergeCell ref="DD12:DR12"/>
    <mergeCell ref="DS12:EG12"/>
    <mergeCell ref="EH12:EV12"/>
    <mergeCell ref="B11:AI11"/>
    <mergeCell ref="AJ11:AS11"/>
    <mergeCell ref="AT11:BI11"/>
    <mergeCell ref="BJ11:BX11"/>
    <mergeCell ref="BY11:CM11"/>
    <mergeCell ref="CN11:DC11"/>
    <mergeCell ref="DD11:DR11"/>
    <mergeCell ref="DS11:EG11"/>
    <mergeCell ref="EH11:EV11"/>
    <mergeCell ref="EW10:FK10"/>
    <mergeCell ref="EW9:FK9"/>
    <mergeCell ref="B10:AI10"/>
    <mergeCell ref="AJ10:AS10"/>
    <mergeCell ref="AT10:BI10"/>
    <mergeCell ref="BJ10:BX10"/>
    <mergeCell ref="BY10:CM10"/>
    <mergeCell ref="CN10:DC10"/>
    <mergeCell ref="DD10:DR10"/>
    <mergeCell ref="DS10:EG10"/>
    <mergeCell ref="EH10:EV10"/>
    <mergeCell ref="DD6:DR7"/>
    <mergeCell ref="DS6:EG7"/>
    <mergeCell ref="EH6:FK6"/>
    <mergeCell ref="EH9:EV9"/>
    <mergeCell ref="EH8:EV8"/>
    <mergeCell ref="EW8:FK8"/>
    <mergeCell ref="AJ9:AS9"/>
    <mergeCell ref="AT9:BI9"/>
    <mergeCell ref="BJ9:BX9"/>
    <mergeCell ref="BY9:CM9"/>
    <mergeCell ref="CN9:DC9"/>
    <mergeCell ref="DD9:DR9"/>
    <mergeCell ref="A8:AI8"/>
    <mergeCell ref="BJ4:FK4"/>
    <mergeCell ref="BJ5:BX7"/>
    <mergeCell ref="BY5:FK5"/>
    <mergeCell ref="BY6:CM7"/>
    <mergeCell ref="BY8:CM8"/>
    <mergeCell ref="CN8:DC8"/>
    <mergeCell ref="DD8:DR8"/>
    <mergeCell ref="DS8:EG8"/>
    <mergeCell ref="AJ8:AS8"/>
    <mergeCell ref="AT8:BI8"/>
    <mergeCell ref="BJ8:BX8"/>
    <mergeCell ref="DS9:EG9"/>
    <mergeCell ref="DD60:DR60"/>
    <mergeCell ref="DS60:EG60"/>
    <mergeCell ref="DD50:DR50"/>
    <mergeCell ref="DD41:DR41"/>
    <mergeCell ref="DS41:EG41"/>
    <mergeCell ref="DD38:DR38"/>
    <mergeCell ref="DS38:EG38"/>
    <mergeCell ref="DD61:DR61"/>
    <mergeCell ref="DS61:EG61"/>
    <mergeCell ref="DD58:DR58"/>
    <mergeCell ref="DS58:EG58"/>
    <mergeCell ref="DD59:DR59"/>
    <mergeCell ref="DS59:EG59"/>
    <mergeCell ref="DD62:DR62"/>
    <mergeCell ref="DS62:EG62"/>
    <mergeCell ref="DS50:EG50"/>
    <mergeCell ref="DD51:DR51"/>
    <mergeCell ref="DS51:EG51"/>
    <mergeCell ref="DD54:DR54"/>
    <mergeCell ref="DS54:EG54"/>
    <mergeCell ref="DD55:DR55"/>
    <mergeCell ref="DS55:EG55"/>
    <mergeCell ref="DS57:EG57"/>
    <mergeCell ref="DD39:DR39"/>
    <mergeCell ref="DS39:EG39"/>
    <mergeCell ref="DD40:DR40"/>
    <mergeCell ref="DS40:EG40"/>
    <mergeCell ref="DD26:DR26"/>
    <mergeCell ref="DS26:EG26"/>
    <mergeCell ref="DD27:DR27"/>
    <mergeCell ref="DS27:EG27"/>
    <mergeCell ref="DD28:DR28"/>
    <mergeCell ref="DS28:EG28"/>
    <mergeCell ref="CN54:DC54"/>
    <mergeCell ref="BY55:CM55"/>
    <mergeCell ref="CN55:DC55"/>
    <mergeCell ref="BY50:CM50"/>
    <mergeCell ref="BY51:CM51"/>
    <mergeCell ref="CN51:DC51"/>
    <mergeCell ref="BJ60:BX60"/>
    <mergeCell ref="CN59:DC59"/>
    <mergeCell ref="BY38:CM38"/>
    <mergeCell ref="CN38:DC38"/>
    <mergeCell ref="BY39:CM39"/>
    <mergeCell ref="CN39:DC39"/>
    <mergeCell ref="BY40:CM40"/>
    <mergeCell ref="BY58:CM58"/>
    <mergeCell ref="BY60:CM60"/>
    <mergeCell ref="CN60:DC60"/>
    <mergeCell ref="AJ63:AS63"/>
    <mergeCell ref="AJ59:AS59"/>
    <mergeCell ref="AJ54:AS54"/>
    <mergeCell ref="AJ55:AS55"/>
    <mergeCell ref="AJ56:AS56"/>
    <mergeCell ref="AJ57:AS57"/>
    <mergeCell ref="AJ60:AS60"/>
    <mergeCell ref="EW60:FK60"/>
    <mergeCell ref="B61:AI61"/>
    <mergeCell ref="AT61:BI61"/>
    <mergeCell ref="BJ61:BX61"/>
    <mergeCell ref="EH61:EV61"/>
    <mergeCell ref="EW61:FK61"/>
    <mergeCell ref="B60:AI60"/>
    <mergeCell ref="AT60:BI60"/>
    <mergeCell ref="BY61:CM61"/>
    <mergeCell ref="CN61:DC61"/>
    <mergeCell ref="EH55:EV55"/>
    <mergeCell ref="AJ51:AS51"/>
    <mergeCell ref="EW58:FK58"/>
    <mergeCell ref="B59:AI59"/>
    <mergeCell ref="AT59:BI59"/>
    <mergeCell ref="BJ59:BX59"/>
    <mergeCell ref="EH59:EV59"/>
    <mergeCell ref="EW59:FK59"/>
    <mergeCell ref="B58:AI58"/>
    <mergeCell ref="AT58:BI58"/>
    <mergeCell ref="EW50:FK50"/>
    <mergeCell ref="B51:AI51"/>
    <mergeCell ref="AT51:BI51"/>
    <mergeCell ref="BJ51:BX51"/>
    <mergeCell ref="EH51:EV51"/>
    <mergeCell ref="EW51:FK51"/>
    <mergeCell ref="B50:AI50"/>
    <mergeCell ref="AT50:BI50"/>
    <mergeCell ref="AJ50:AS50"/>
    <mergeCell ref="CN50:DC50"/>
    <mergeCell ref="EH58:EV58"/>
    <mergeCell ref="AJ58:AS58"/>
    <mergeCell ref="BY56:CM56"/>
    <mergeCell ref="CN56:DC56"/>
    <mergeCell ref="DD57:DR57"/>
    <mergeCell ref="CN57:DC57"/>
    <mergeCell ref="BY57:CM57"/>
    <mergeCell ref="CN58:DC58"/>
    <mergeCell ref="DS63:EG63"/>
    <mergeCell ref="EW63:FK63"/>
    <mergeCell ref="EH53:EV53"/>
    <mergeCell ref="EW53:FK53"/>
    <mergeCell ref="EW62:FK62"/>
    <mergeCell ref="EW57:FK57"/>
    <mergeCell ref="EW56:FK56"/>
    <mergeCell ref="EW54:FK54"/>
    <mergeCell ref="EW55:FK55"/>
    <mergeCell ref="EH60:EV60"/>
    <mergeCell ref="EH62:EV62"/>
    <mergeCell ref="BY62:CM62"/>
    <mergeCell ref="CN62:DC62"/>
    <mergeCell ref="B63:AI63"/>
    <mergeCell ref="AT63:BI63"/>
    <mergeCell ref="BJ63:BX63"/>
    <mergeCell ref="EH63:EV63"/>
    <mergeCell ref="BY63:CM63"/>
    <mergeCell ref="CN63:DC63"/>
    <mergeCell ref="DD63:DR63"/>
    <mergeCell ref="B62:AI62"/>
    <mergeCell ref="AT62:BI62"/>
    <mergeCell ref="BJ62:BX62"/>
    <mergeCell ref="BY54:CM54"/>
    <mergeCell ref="AJ61:AS61"/>
    <mergeCell ref="AJ62:AS62"/>
    <mergeCell ref="B54:AI54"/>
    <mergeCell ref="AT54:BI54"/>
    <mergeCell ref="BJ58:BX58"/>
    <mergeCell ref="BY59:CM59"/>
    <mergeCell ref="EH40:EV40"/>
    <mergeCell ref="CN41:DC41"/>
    <mergeCell ref="CN34:DC34"/>
    <mergeCell ref="B41:AI41"/>
    <mergeCell ref="DD34:DR34"/>
    <mergeCell ref="DS34:EG34"/>
    <mergeCell ref="CN40:DC40"/>
    <mergeCell ref="BY41:CM41"/>
    <mergeCell ref="AJ40:AS40"/>
    <mergeCell ref="AJ41:AS41"/>
    <mergeCell ref="EW34:FK34"/>
    <mergeCell ref="B34:AI34"/>
    <mergeCell ref="AT34:BI34"/>
    <mergeCell ref="BJ34:BX34"/>
    <mergeCell ref="EH34:EV34"/>
    <mergeCell ref="AJ34:AS34"/>
    <mergeCell ref="BY34:CM34"/>
    <mergeCell ref="B57:AI57"/>
    <mergeCell ref="AT57:BI57"/>
    <mergeCell ref="BJ57:BX57"/>
    <mergeCell ref="EH57:EV57"/>
    <mergeCell ref="BJ54:BX54"/>
    <mergeCell ref="EH54:EV54"/>
    <mergeCell ref="DD56:DR56"/>
    <mergeCell ref="DS56:EG56"/>
    <mergeCell ref="B56:AI56"/>
    <mergeCell ref="AT56:BI56"/>
    <mergeCell ref="B26:AI26"/>
    <mergeCell ref="AT26:BI26"/>
    <mergeCell ref="B39:AI39"/>
    <mergeCell ref="AT39:BI39"/>
    <mergeCell ref="B38:AI38"/>
    <mergeCell ref="AT38:BI38"/>
    <mergeCell ref="AJ26:AS26"/>
    <mergeCell ref="AJ38:AS38"/>
    <mergeCell ref="AJ39:AS39"/>
    <mergeCell ref="B28:AI28"/>
    <mergeCell ref="AT41:BI41"/>
    <mergeCell ref="B40:AI40"/>
    <mergeCell ref="BJ39:BX39"/>
    <mergeCell ref="BJ38:BX38"/>
    <mergeCell ref="AT55:BI55"/>
    <mergeCell ref="BJ55:BX55"/>
    <mergeCell ref="BJ50:BX50"/>
    <mergeCell ref="B55:AI55"/>
    <mergeCell ref="B52:AI52"/>
    <mergeCell ref="AJ52:AS52"/>
    <mergeCell ref="A4:AI7"/>
    <mergeCell ref="AT4:BI7"/>
    <mergeCell ref="BJ41:BX41"/>
    <mergeCell ref="AT40:BI40"/>
    <mergeCell ref="BJ40:BX40"/>
    <mergeCell ref="EH7:EV7"/>
    <mergeCell ref="B31:AI31"/>
    <mergeCell ref="AJ31:AS31"/>
    <mergeCell ref="AT31:BI31"/>
    <mergeCell ref="BJ31:BX31"/>
    <mergeCell ref="EW7:FK7"/>
    <mergeCell ref="EH56:EV56"/>
    <mergeCell ref="EW26:FK26"/>
    <mergeCell ref="EH26:EV26"/>
    <mergeCell ref="EW38:FK38"/>
    <mergeCell ref="EH39:EV39"/>
    <mergeCell ref="EW39:FK39"/>
    <mergeCell ref="EH41:EV41"/>
    <mergeCell ref="EW41:FK41"/>
    <mergeCell ref="EH38:EV38"/>
    <mergeCell ref="EW40:FK40"/>
    <mergeCell ref="EW66:FK66"/>
    <mergeCell ref="B66:AI66"/>
    <mergeCell ref="AT66:BI66"/>
    <mergeCell ref="BJ66:BX66"/>
    <mergeCell ref="EH66:EV66"/>
    <mergeCell ref="AJ66:AS66"/>
    <mergeCell ref="BY66:CM66"/>
    <mergeCell ref="CN66:DC66"/>
    <mergeCell ref="DD66:DR66"/>
    <mergeCell ref="DS66:EG66"/>
    <mergeCell ref="B67:AI67"/>
    <mergeCell ref="AJ67:AS67"/>
    <mergeCell ref="AT67:BI67"/>
    <mergeCell ref="BJ67:BX67"/>
    <mergeCell ref="BY67:CM67"/>
    <mergeCell ref="DD67:DR67"/>
    <mergeCell ref="DS67:EG67"/>
    <mergeCell ref="BM2:CR2"/>
    <mergeCell ref="B9:AI9"/>
    <mergeCell ref="AJ4:AS7"/>
    <mergeCell ref="CN6:DC7"/>
    <mergeCell ref="BY64:CM64"/>
    <mergeCell ref="CN67:DC67"/>
    <mergeCell ref="BY26:CM26"/>
    <mergeCell ref="CN26:DC26"/>
    <mergeCell ref="BJ56:BX56"/>
    <mergeCell ref="BJ26:BX26"/>
    <mergeCell ref="EH67:EV67"/>
    <mergeCell ref="EW67:FK67"/>
    <mergeCell ref="B68:AI68"/>
    <mergeCell ref="AJ68:AS68"/>
    <mergeCell ref="AT68:BI68"/>
    <mergeCell ref="BJ68:BX68"/>
    <mergeCell ref="BY68:CM68"/>
    <mergeCell ref="CN68:DC68"/>
    <mergeCell ref="DD68:DR68"/>
    <mergeCell ref="DS68:EG68"/>
    <mergeCell ref="EH68:EV68"/>
    <mergeCell ref="EW68:FK68"/>
    <mergeCell ref="B69:AI69"/>
    <mergeCell ref="AJ69:AS69"/>
    <mergeCell ref="AT69:BI69"/>
    <mergeCell ref="BJ69:BX69"/>
    <mergeCell ref="BY69:CM69"/>
    <mergeCell ref="EW69:FK69"/>
    <mergeCell ref="A74:BD74"/>
    <mergeCell ref="A75:BD75"/>
    <mergeCell ref="CN69:DC69"/>
    <mergeCell ref="DD69:DR69"/>
    <mergeCell ref="DS69:EG69"/>
    <mergeCell ref="EH69:EV69"/>
    <mergeCell ref="A73:BD73"/>
    <mergeCell ref="EB71:FF71"/>
    <mergeCell ref="A71:AU71"/>
    <mergeCell ref="EB73:FG73"/>
    <mergeCell ref="BY31:CM31"/>
    <mergeCell ref="CN31:DC31"/>
    <mergeCell ref="DD31:DR31"/>
    <mergeCell ref="DS31:EG31"/>
    <mergeCell ref="EH31:EV31"/>
    <mergeCell ref="EW31:FK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rowBreaks count="3" manualBreakCount="3">
    <brk id="17" max="166" man="1"/>
    <brk id="40" max="166" man="1"/>
    <brk id="6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2016-07-04T05:40:17Z</cp:lastPrinted>
  <dcterms:created xsi:type="dcterms:W3CDTF">2010-11-26T07:12:57Z</dcterms:created>
  <dcterms:modified xsi:type="dcterms:W3CDTF">2016-07-21T14:36:21Z</dcterms:modified>
  <cp:category/>
  <cp:version/>
  <cp:contentType/>
  <cp:contentStatus/>
</cp:coreProperties>
</file>