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tabRatio="649" activeTab="3"/>
  </bookViews>
  <sheets>
    <sheet name="Титульный лист" sheetId="1" r:id="rId1"/>
    <sheet name="Раздел 1" sheetId="2" r:id="rId2"/>
    <sheet name="Раздел 2" sheetId="3" r:id="rId3"/>
    <sheet name="Раздел 3 (очер. год)" sheetId="4" r:id="rId4"/>
    <sheet name="Раздел 3 (1 план. год)" sheetId="5" r:id="rId5"/>
    <sheet name="Раздел 3 (2 план. год)" sheetId="6" r:id="rId6"/>
    <sheet name="Раздел 4" sheetId="7" r:id="rId7"/>
    <sheet name="Раздел 5-6" sheetId="8" r:id="rId8"/>
  </sheets>
  <definedNames>
    <definedName name="_xlnm.Print_Area" localSheetId="1">'Раздел 1'!$A$1:$FK$9</definedName>
    <definedName name="_xlnm.Print_Area" localSheetId="2">'Раздел 2'!$A$1:$FK$84</definedName>
    <definedName name="_xlnm.Print_Area" localSheetId="4">'Раздел 3 (1 план. год)'!$A$1:$FK$67</definedName>
    <definedName name="_xlnm.Print_Area" localSheetId="5">'Раздел 3 (2 план. год)'!$A$1:$FK$67</definedName>
    <definedName name="_xlnm.Print_Area" localSheetId="3">'Раздел 3 (очер. год)'!$A$1:$FK$70</definedName>
    <definedName name="_xlnm.Print_Area" localSheetId="6">'Раздел 4'!$A$1:$FK$13</definedName>
    <definedName name="_xlnm.Print_Area" localSheetId="7">'Раздел 5-6'!$A$1:$EJ$30</definedName>
    <definedName name="_xlnm.Print_Area" localSheetId="0">'Титульный лист'!$A$1:$FK$26</definedName>
  </definedNames>
  <calcPr fullCalcOnLoad="1"/>
</workbook>
</file>

<file path=xl/sharedStrings.xml><?xml version="1.0" encoding="utf-8"?>
<sst xmlns="http://schemas.openxmlformats.org/spreadsheetml/2006/main" count="772" uniqueCount="259">
  <si>
    <t>Наименование показателя</t>
  </si>
  <si>
    <t>из них:</t>
  </si>
  <si>
    <t>"</t>
  </si>
  <si>
    <t xml:space="preserve"> г.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</si>
  <si>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</si>
  <si>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</si>
  <si>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</si>
  <si>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</si>
  <si>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</si>
  <si>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</si>
  <si>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</si>
  <si>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</si>
  <si>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</si>
  <si>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</si>
  <si>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</si>
  <si>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</si>
  <si>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(наименование должности лица, утверждающего документ)</t>
  </si>
  <si>
    <t>Форма по КФД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</si>
  <si>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</si>
  <si>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</si>
  <si>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</si>
  <si>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</si>
  <si>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</si>
  <si>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</si>
  <si>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Прочие расходы</t>
  </si>
  <si>
    <t>на 20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</si>
  <si>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</si>
  <si>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</si>
  <si>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</si>
  <si>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</si>
  <si>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</si>
  <si>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</si>
  <si>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3.3.9. по приобретению непроизведенных активов</t>
  </si>
  <si>
    <t>Исполнитель</t>
  </si>
  <si>
    <t>тел.</t>
  </si>
  <si>
    <t>383</t>
  </si>
  <si>
    <t>(уполномоченное лицо)</t>
  </si>
  <si>
    <t>I. Нефинансовые активы, всего:</t>
  </si>
  <si>
    <t>Приложение</t>
  </si>
  <si>
    <t>Код по реестру участников бюджетного процесса, а также юридических лиц, не являющихся участниками 
бюджетного процесса</t>
  </si>
  <si>
    <t>Код причины поставки на учет (КПП)</t>
  </si>
  <si>
    <t>Идентификационный номер налогоплательщика (ИНН)</t>
  </si>
  <si>
    <t>Наименование органа, осуществляющего
функции и полномочия учредителя</t>
  </si>
  <si>
    <t>Глава по БК</t>
  </si>
  <si>
    <t>по ОКАТО</t>
  </si>
  <si>
    <t>на "</t>
  </si>
  <si>
    <t>Сумма, руб.</t>
  </si>
  <si>
    <t>1.1. Общая балансовая стоимость недвижимого государственного имущества, всего:</t>
  </si>
  <si>
    <t>II. Финансовые активы, всего:</t>
  </si>
  <si>
    <t>2.2. Иные финансовые инструменты</t>
  </si>
  <si>
    <t>2.3. Дебиторская задолженность по расходам</t>
  </si>
  <si>
    <t>2.3.1.1. по выданным авансам на услуги связи</t>
  </si>
  <si>
    <t>2.3.1.2. по выданным авансам на транспортные услуги</t>
  </si>
  <si>
    <t>2.3.1.3. по выданным авансам на коммунальные услуги</t>
  </si>
  <si>
    <t>2.3.1.4. по выданным авансам на услуги по содержанию имущества</t>
  </si>
  <si>
    <t>2.3.1.5. по выданным авансам на прочие услуги</t>
  </si>
  <si>
    <t>2.3.1.6. по выданным авансам на приобретение основных средств</t>
  </si>
  <si>
    <t>2.3.1.7. по выданным авансам на приобретение нематериальных активов</t>
  </si>
  <si>
    <t>2.3.1.8. по выданным авансам на приобретение непроизведенных активов</t>
  </si>
  <si>
    <t>2.3.1.9. по выданным авансам на приобретение материальных запасов</t>
  </si>
  <si>
    <t>2.3.1.10. по выданным авансам на прочие расходы</t>
  </si>
  <si>
    <t>2.3.2. Дебиторская задолженность по выданным авансам, перечисленным за счет средств, полученных от приносящей доход деятельности, всего:</t>
  </si>
  <si>
    <t>2.3.2.1.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</si>
  <si>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</si>
  <si>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</si>
  <si>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2.3.2.4. по выданным авансам на услуги по содержанию имущества</t>
  </si>
  <si>
    <t>2.3.2.5. по выданным авансам на прочие услуги</t>
  </si>
  <si>
    <t>2.3.2.6. по выданным авансам на приобретение основных средств</t>
  </si>
  <si>
    <t>2.3.2.7. по выданным авансам на приобретение нематериальных активов</t>
  </si>
  <si>
    <t>2.3.2.8. по выданным авансам на приобретение непроизведенных активов</t>
  </si>
  <si>
    <t>2.3.2.9. по выданным авансам на приобретение материальных запасов</t>
  </si>
  <si>
    <t>2.3.2.10. по выданным авансам на прочие расходы</t>
  </si>
  <si>
    <t>2.3.3. Прочая дебиторская задолженность по расходам</t>
  </si>
  <si>
    <t>2.4. Дебиторская задолженность по доходам</t>
  </si>
  <si>
    <t>III. Обязательства, всего:</t>
  </si>
  <si>
    <t>3.1. Долговые обязательства</t>
  </si>
  <si>
    <t>3.2. Просроченная кредиторская задолженность</t>
  </si>
  <si>
    <t>3.4. Кредиторская задолженность по расчетам с поставщиками и подрядчиками за счет доходов, полученных от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</si>
  <si>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</si>
  <si>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</si>
  <si>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</si>
  <si>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</si>
  <si>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</si>
  <si>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</si>
  <si>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</si>
  <si>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</si>
  <si>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</si>
  <si>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</si>
  <si>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</si>
  <si>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</si>
  <si>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</si>
  <si>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>Код строки</t>
  </si>
  <si>
    <t>всего</t>
  </si>
  <si>
    <t>Объем финансового обеспечения, руб.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</si>
  <si>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</si>
  <si>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</si>
  <si>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</si>
  <si>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
гранты</t>
  </si>
  <si>
    <t>Наименование
показателя</t>
  </si>
  <si>
    <t>субсидии, предоставляемые
в соответствии с абзацем вторым пункта 1 статьи 78.1 Бюджетного кодекса Российской Федерации</t>
  </si>
  <si>
    <t>Код по бюджетной классифи-кации Российской Федерации</t>
  </si>
  <si>
    <t>Поступления от доходов, всего:</t>
  </si>
  <si>
    <t>2</t>
  </si>
  <si>
    <t>3</t>
  </si>
  <si>
    <t>100</t>
  </si>
  <si>
    <t>110</t>
  </si>
  <si>
    <t>доходы от собственности</t>
  </si>
  <si>
    <t>доходы от оказания услуг, работ</t>
  </si>
  <si>
    <t>120</t>
  </si>
  <si>
    <t>Работа</t>
  </si>
  <si>
    <t>130</t>
  </si>
  <si>
    <t>140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</si>
  <si>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</si>
  <si>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штрафов,
пеней, иных сумм принудительного изъятия</t>
  </si>
  <si>
    <t>150</t>
  </si>
  <si>
    <t>иные субсидии, предоставленные из бюджета</t>
  </si>
  <si>
    <t>прочие доходы</t>
  </si>
  <si>
    <t>160</t>
  </si>
  <si>
    <t>180</t>
  </si>
  <si>
    <t>200</t>
  </si>
  <si>
    <t>Выплаты по расходам, всего:</t>
  </si>
  <si>
    <t>210</t>
  </si>
  <si>
    <t>в том числе на выплаты персоналу, всего:</t>
  </si>
  <si>
    <t>фонд оплаты труда</t>
  </si>
  <si>
    <t>начисления на выплаты 
по оплате труда</t>
  </si>
  <si>
    <t>111</t>
  </si>
  <si>
    <t>119</t>
  </si>
  <si>
    <t>112</t>
  </si>
  <si>
    <t>иные выплаты персоналу учреждений, за исключением фонда оплаты труда</t>
  </si>
  <si>
    <t>211</t>
  </si>
  <si>
    <t>220</t>
  </si>
  <si>
    <t>Социальное обеспечение и иные выплаты населению, всего:</t>
  </si>
  <si>
    <t>321</t>
  </si>
  <si>
    <t>360</t>
  </si>
  <si>
    <t>уплата налогов, сборов и иных платежей, всего:</t>
  </si>
  <si>
    <t>850</t>
  </si>
  <si>
    <t>851</t>
  </si>
  <si>
    <t>уплата налога на имущество организаций и земельного налога</t>
  </si>
  <si>
    <t>852</t>
  </si>
  <si>
    <t>уплата прочих налогов и сборов</t>
  </si>
  <si>
    <t>853</t>
  </si>
  <si>
    <t>уплата иных платежей</t>
  </si>
  <si>
    <t>230</t>
  </si>
  <si>
    <t>240</t>
  </si>
  <si>
    <t>Безвозмездные перечисления организациям</t>
  </si>
  <si>
    <t>250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</si>
  <si>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</si>
  <si>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</si>
  <si>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241</t>
  </si>
  <si>
    <t>научно-исследовательские и опытно-конструкторские работы</t>
  </si>
  <si>
    <t>услуги связи</t>
  </si>
  <si>
    <t>244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</si>
  <si>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</si>
  <si>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</si>
  <si>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</si>
  <si>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</si>
  <si>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260</t>
  </si>
  <si>
    <t>243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</si>
  <si>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</si>
  <si>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</si>
  <si>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</si>
  <si>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300</t>
  </si>
  <si>
    <t>Поступление финансовых активов, всего:</t>
  </si>
  <si>
    <t>310</t>
  </si>
  <si>
    <t>увеличение остатков средств</t>
  </si>
  <si>
    <t>прочие поступления</t>
  </si>
  <si>
    <t>320</t>
  </si>
  <si>
    <t>400</t>
  </si>
  <si>
    <t>Выбытие финансовых активов, всего:</t>
  </si>
  <si>
    <t>уменьшение остатков средств</t>
  </si>
  <si>
    <t>410</t>
  </si>
  <si>
    <t>420</t>
  </si>
  <si>
    <t>прочие выбытия</t>
  </si>
  <si>
    <t>500</t>
  </si>
  <si>
    <t>600</t>
  </si>
  <si>
    <t>Остаток средств на начало года</t>
  </si>
  <si>
    <t>Остаток средств на конец года</t>
  </si>
  <si>
    <t>иные выплаты 
населению</t>
  </si>
  <si>
    <t>арендная плата за пользование 
имуществом</t>
  </si>
  <si>
    <t>Год начала закупки</t>
  </si>
  <si>
    <t>Выплаты по расходам на закупку товаров, работ, услуг, всего:</t>
  </si>
  <si>
    <t>0001</t>
  </si>
  <si>
    <t>Сумма выплат по расходам на закупку товаров, работ и услуг, руб.</t>
  </si>
  <si>
    <t>очередной финансовый год</t>
  </si>
  <si>
    <t>всего на закупки</t>
  </si>
  <si>
    <t>1001</t>
  </si>
  <si>
    <t>в том числе: на оплату контрактов, заключенных до начала очередного финансового года</t>
  </si>
  <si>
    <t>2001</t>
  </si>
  <si>
    <t>на закупку товаров, работ, услуг по году начала закупки</t>
  </si>
  <si>
    <t>в соответствии с Федеральным
законом от 5 апреля 2013 г. № 44-ФЗ
"О контрактной системе в сфере
закупок товаров, работ, услуг для обеспечения государственных и муниципальных нужд"</t>
  </si>
  <si>
    <t>в соответствии с Федеральным
законом от 18 июля 2011 г. № 223-ФЗ
"О закупках товаров, работ, услуг отдельными видами юридических лиц"</t>
  </si>
  <si>
    <t>Поступление</t>
  </si>
  <si>
    <t>Выбытие</t>
  </si>
  <si>
    <t>010</t>
  </si>
  <si>
    <t>020</t>
  </si>
  <si>
    <t>030</t>
  </si>
  <si>
    <t>040</t>
  </si>
  <si>
    <t>VI. 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</si>
  <si>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</si>
  <si>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</si>
  <si>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</si>
  <si>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Справочно: Нефинансовые и финансовые активы (строка 410 формы 0503730)</t>
  </si>
  <si>
    <t>1.3. Перечень услуг (работ), осуществляемых в том числе на платной основе:</t>
  </si>
  <si>
    <t>доходы от операций с активами</t>
  </si>
  <si>
    <t>г.</t>
  </si>
  <si>
    <t xml:space="preserve">Наименование муниципального учреждения
</t>
  </si>
  <si>
    <t xml:space="preserve">Адрес фактического местонахождения 
муниципального учреждения 
</t>
  </si>
  <si>
    <t>I. Сведения о деятельности муниципального учреждения</t>
  </si>
  <si>
    <t>1.1. Цели деятельности муниципального учреждения:</t>
  </si>
  <si>
    <t>1.2. Виды деятельности муниципального учреждения:</t>
  </si>
  <si>
    <t>II. Показатели финансового состояния муниципального учреждения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</si>
  <si>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</si>
  <si>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за счет выделенных собственником имущества учреждения средств</t>
  </si>
  <si>
    <t>1.1.3. Стоимость имущества, приобретенного муниципальным учреждением за счет доходов, полученных от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</si>
  <si>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</si>
  <si>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всего:</t>
  </si>
  <si>
    <t>2.1. Денежные средства муниципального учреждения, всего:</t>
  </si>
  <si>
    <t>2.1.1. Денежные средства муниципального учреждения на личевых счетах (счетах)</t>
  </si>
  <si>
    <t>2.3.1. Дебиторская задолженность по выданным авансам, перечисленным за счет средств, полученных из бюджета, всего:</t>
  </si>
  <si>
    <t>3.3. Кредиторская задолженность по расчетам с поставщиками и подрядчиками за счет средств, полученных из бюджета, всего:</t>
  </si>
  <si>
    <t xml:space="preserve">1) на </t>
  </si>
  <si>
    <t>(очередной финансовый год)</t>
  </si>
  <si>
    <t>III. Показатели по поступлениям и выплатам муниципального учреждения</t>
  </si>
  <si>
    <t>субсидия на финансовое обеспечение выполнения муниципаль-ного задания</t>
  </si>
  <si>
    <t>(1-й год планового периода)</t>
  </si>
  <si>
    <t>(2-й год планового периода)</t>
  </si>
  <si>
    <t>IV. Показатели выплат по расходам на закупку товаров, работ, услуг муниципального учреждения</t>
  </si>
  <si>
    <t>1-й год планового периода</t>
  </si>
  <si>
    <t>2-й год планового периода</t>
  </si>
  <si>
    <t>V. Сведения о средствах, поступающих во временное распоряжение муниципального учреждения</t>
  </si>
  <si>
    <t xml:space="preserve">Руководитель муниципального учреждения </t>
  </si>
  <si>
    <t xml:space="preserve">Главный бухгалтер муниципального учреждения </t>
  </si>
  <si>
    <t xml:space="preserve">к Порядку составления и утверждения плана финансово-хозяйственной деятельности муниципальных учреждений города Ставрополя, находящихся в ведении комитета образования администрации города Ставрополя, утвержденному приказом комитета образования администрации города Ставрополя 
от                 № </t>
  </si>
  <si>
    <t>Муниципальное бюджетное дошкольное образовательное учреждение детский сад комбинированного вида № 18                              города Ставрополя</t>
  </si>
  <si>
    <t>2634032415</t>
  </si>
  <si>
    <t>263401001</t>
  </si>
  <si>
    <t>Комитет образования администрации города Ставрополя</t>
  </si>
  <si>
    <t>355008 г. Ставрополь, Старомарьевское шоссе,5</t>
  </si>
  <si>
    <t>36851434</t>
  </si>
  <si>
    <t>263603636626360100111784000101000320000100101</t>
  </si>
  <si>
    <t>Основными целями деятельности ДОУ являются создание условий для воспитания личности воспитанников с учетом их психофизических особенностей, склонностей, способностей, интересов и приоритетов, осуществление присмотра, ухода и оздоровления детей, реализацию основных общеобразовательных программ дошкольного образования. Учреждение осуществляет свою образовательную, правовую и хозяйственно-экономическую деятельность в соответствии с Законом "Об образовании", Уставом, и другими локальными актами.</t>
  </si>
  <si>
    <t>дошкольное образование (предшествующее школьному). Код ОКВЭД 80.10.1</t>
  </si>
  <si>
    <t>Нет.</t>
  </si>
  <si>
    <t>01</t>
  </si>
  <si>
    <t>января</t>
  </si>
  <si>
    <t>17</t>
  </si>
  <si>
    <t>Услуга № 2 осуществление присмотра и ухода за детьми в муниципальных дошкольных образовательных учреждениях города Ставрополя</t>
  </si>
  <si>
    <t>18</t>
  </si>
  <si>
    <t>19</t>
  </si>
  <si>
    <t>Фандеева Н.А.</t>
  </si>
  <si>
    <t>Лукинова Н.В.</t>
  </si>
  <si>
    <t>28-21-62</t>
  </si>
  <si>
    <t>Услуга № 1 реализация основных общеобразовательных       
программ дошкольного образования</t>
  </si>
  <si>
    <t xml:space="preserve">Услуга № 1 реализация основных общеобразовательных       
программ дошкольного образования
</t>
  </si>
  <si>
    <t>Руководитель комитета образования администрации города Ставрополя</t>
  </si>
  <si>
    <t>Е.П. Букша</t>
  </si>
  <si>
    <t xml:space="preserve">План финансово-хозяйственной деятельности </t>
  </si>
  <si>
    <t xml:space="preserve"> на  2018 год и плановый период 2019 и 2020 годов</t>
  </si>
  <si>
    <t>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</si>
</sst>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left" vertical="center" wrapText="1" indent="4"/>
    </xf>
    <xf numFmtId="0" fontId="1" fillId="0" borderId="11" xfId="0" applyFont="1" applyBorder="1" applyAlignment="1">
      <alignment horizontal="left" vertical="center" wrapText="1" indent="3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5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49" fontId="1" fillId="33" borderId="0" xfId="0" applyNumberFormat="1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left"/>
    </xf>
    <xf numFmtId="0" fontId="4" fillId="0" borderId="0" xfId="0" applyFont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indent="6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 indent="2"/>
    </xf>
    <xf numFmtId="0" fontId="1" fillId="0" borderId="21" xfId="0" applyFont="1" applyBorder="1" applyAlignment="1">
      <alignment horizontal="left" vertical="center" wrapText="1" indent="2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7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49" fontId="10" fillId="0" borderId="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0" fillId="0" borderId="15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4" fontId="6" fillId="0" borderId="16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4" fontId="7" fillId="0" borderId="16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7" fillId="0" borderId="16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" fontId="1" fillId="0" borderId="16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" fontId="1" fillId="33" borderId="16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1" fillId="0" borderId="16" xfId="0" applyNumberFormat="1" applyFont="1" applyBorder="1" applyAlignment="1">
      <alignment horizontal="center" vertical="top"/>
    </xf>
    <xf numFmtId="4" fontId="1" fillId="0" borderId="16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6"/>
  <sheetViews>
    <sheetView zoomScaleSheetLayoutView="100" workbookViewId="0" topLeftCell="A1">
      <selection activeCell="DD16" sqref="DD16"/>
    </sheetView>
  </sheetViews>
  <sheetFormatPr defaultColWidth="0.875" defaultRowHeight="12.75"/>
  <cols>
    <col min="1" max="16384" width="0.875" style="1" customWidth="1"/>
  </cols>
  <sheetData>
    <row r="1" s="2" customFormat="1" ht="12">
      <c r="CV1" s="2" t="s">
        <v>38</v>
      </c>
    </row>
    <row r="2" spans="100:167" s="2" customFormat="1" ht="80.25" customHeight="1">
      <c r="CV2" s="49" t="s">
        <v>232</v>
      </c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</row>
    <row r="3" s="2" customFormat="1" ht="6" customHeight="1">
      <c r="CV3" s="8"/>
    </row>
    <row r="4" ht="15" customHeight="1">
      <c r="N4" s="2"/>
    </row>
    <row r="5" spans="82:167" ht="15">
      <c r="CD5" s="53" t="s">
        <v>7</v>
      </c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  <c r="FK5" s="53"/>
    </row>
    <row r="6" spans="82:167" ht="46.5" customHeight="1">
      <c r="CD6" s="54" t="s">
        <v>254</v>
      </c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</row>
    <row r="7" spans="82:167" s="2" customFormat="1" ht="12" customHeight="1">
      <c r="CD7" s="55" t="s">
        <v>16</v>
      </c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</row>
    <row r="8" spans="82:167" ht="15"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 t="s">
        <v>255</v>
      </c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</row>
    <row r="9" spans="82:167" s="2" customFormat="1" ht="12">
      <c r="CD9" s="50" t="s">
        <v>5</v>
      </c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 t="s">
        <v>6</v>
      </c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</row>
    <row r="10" spans="106:144" ht="15">
      <c r="DB10" s="52" t="s">
        <v>2</v>
      </c>
      <c r="DC10" s="52"/>
      <c r="DD10" s="72"/>
      <c r="DE10" s="72"/>
      <c r="DF10" s="72"/>
      <c r="DG10" s="72"/>
      <c r="DH10" s="51" t="s">
        <v>2</v>
      </c>
      <c r="DI10" s="51"/>
      <c r="DJ10" s="51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58">
        <v>20</v>
      </c>
      <c r="ED10" s="58"/>
      <c r="EE10" s="58"/>
      <c r="EF10" s="58"/>
      <c r="EG10" s="56"/>
      <c r="EH10" s="56"/>
      <c r="EI10" s="56"/>
      <c r="EJ10" s="56"/>
      <c r="EK10" s="57" t="s">
        <v>3</v>
      </c>
      <c r="EL10" s="57"/>
      <c r="EM10" s="57"/>
      <c r="EN10" s="57"/>
    </row>
    <row r="11" ht="15">
      <c r="CY11" s="7"/>
    </row>
    <row r="12" spans="1:167" ht="16.5">
      <c r="A12" s="73" t="s">
        <v>256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</row>
    <row r="13" spans="1:167" s="9" customFormat="1" ht="16.5">
      <c r="A13" s="48" t="s">
        <v>257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</row>
    <row r="14" ht="4.5" customHeight="1"/>
    <row r="15" spans="140:167" ht="16.5" customHeight="1">
      <c r="EJ15" s="17"/>
      <c r="EK15" s="17"/>
      <c r="EL15" s="17"/>
      <c r="EM15" s="17"/>
      <c r="EN15" s="17"/>
      <c r="EO15" s="68" t="s">
        <v>8</v>
      </c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</row>
    <row r="16" spans="140:167" ht="16.5" customHeight="1">
      <c r="EJ16" s="17"/>
      <c r="EK16" s="17"/>
      <c r="EL16" s="17"/>
      <c r="EM16" s="40" t="s">
        <v>17</v>
      </c>
      <c r="EN16" s="17"/>
      <c r="EO16" s="61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3"/>
    </row>
    <row r="17" spans="33:167" ht="21" customHeight="1">
      <c r="AG17" s="82" t="s">
        <v>2</v>
      </c>
      <c r="AH17" s="82"/>
      <c r="AI17" s="83"/>
      <c r="AJ17" s="83"/>
      <c r="AK17" s="83"/>
      <c r="AL17" s="83"/>
      <c r="AM17" s="67" t="s">
        <v>2</v>
      </c>
      <c r="AN17" s="67"/>
      <c r="AO17" s="67"/>
      <c r="AP17" s="83"/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0">
        <v>20</v>
      </c>
      <c r="BI17" s="80"/>
      <c r="BJ17" s="80"/>
      <c r="BK17" s="80"/>
      <c r="BL17" s="81"/>
      <c r="BM17" s="81"/>
      <c r="BN17" s="81"/>
      <c r="BO17" s="81"/>
      <c r="BP17" s="67" t="s">
        <v>3</v>
      </c>
      <c r="BQ17" s="67"/>
      <c r="BR17" s="67"/>
      <c r="BS17" s="67"/>
      <c r="BY17" s="11"/>
      <c r="EJ17" s="17"/>
      <c r="EK17" s="17"/>
      <c r="EL17" s="17"/>
      <c r="EM17" s="18" t="s">
        <v>9</v>
      </c>
      <c r="EN17" s="17"/>
      <c r="EO17" s="74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6"/>
    </row>
    <row r="18" spans="77:167" ht="6" customHeight="1">
      <c r="BY18" s="11"/>
      <c r="BZ18" s="11"/>
      <c r="EJ18" s="17"/>
      <c r="EK18" s="17"/>
      <c r="EL18" s="17"/>
      <c r="EM18" s="18"/>
      <c r="EN18" s="17"/>
      <c r="EO18" s="77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9"/>
    </row>
    <row r="19" spans="1:167" ht="42.75" customHeight="1">
      <c r="A19" s="59" t="s">
        <v>205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69" t="s">
        <v>233</v>
      </c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EJ19" s="17"/>
      <c r="EK19" s="17"/>
      <c r="EL19" s="17"/>
      <c r="EM19" s="40" t="s">
        <v>10</v>
      </c>
      <c r="EN19" s="17"/>
      <c r="EO19" s="60" t="s">
        <v>238</v>
      </c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</row>
    <row r="20" spans="1:167" ht="45" customHeight="1">
      <c r="A20" s="59" t="s">
        <v>39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70" t="s">
        <v>239</v>
      </c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EJ20" s="17"/>
      <c r="EK20" s="17"/>
      <c r="EL20" s="17"/>
      <c r="EM20" s="40"/>
      <c r="EN20" s="17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</row>
    <row r="21" spans="1:167" s="12" customFormat="1" ht="16.5" customHeight="1">
      <c r="A21" s="64" t="s">
        <v>41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6" t="s">
        <v>234</v>
      </c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EJ21" s="41"/>
      <c r="EK21" s="41"/>
      <c r="EL21" s="41"/>
      <c r="EM21" s="42"/>
      <c r="EN21" s="41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</row>
    <row r="22" spans="1:167" s="12" customFormat="1" ht="16.5" customHeight="1">
      <c r="A22" s="64" t="s">
        <v>40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6" t="s">
        <v>235</v>
      </c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EJ22" s="41"/>
      <c r="EK22" s="41"/>
      <c r="EL22" s="41"/>
      <c r="EM22" s="42"/>
      <c r="EN22" s="41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</row>
    <row r="23" spans="1:167" ht="30.75" customHeight="1">
      <c r="A23" s="59" t="s">
        <v>42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69" t="s">
        <v>236</v>
      </c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EJ23" s="17"/>
      <c r="EK23" s="17"/>
      <c r="EL23" s="17"/>
      <c r="EM23" s="40" t="s">
        <v>43</v>
      </c>
      <c r="EN23" s="17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</row>
    <row r="24" spans="1:167" ht="45" customHeight="1">
      <c r="A24" s="59" t="s">
        <v>206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65" t="s">
        <v>237</v>
      </c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EJ24" s="17"/>
      <c r="EK24" s="17"/>
      <c r="EL24" s="17"/>
      <c r="EM24" s="40" t="s">
        <v>44</v>
      </c>
      <c r="EN24" s="17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</row>
    <row r="25" spans="1:167" s="12" customFormat="1" ht="16.5" customHeight="1">
      <c r="A25" s="64" t="s">
        <v>12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EJ25" s="41"/>
      <c r="EK25" s="41"/>
      <c r="EL25" s="41"/>
      <c r="EM25" s="40" t="s">
        <v>11</v>
      </c>
      <c r="EN25" s="41"/>
      <c r="EO25" s="61" t="s">
        <v>35</v>
      </c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3"/>
    </row>
    <row r="26" spans="1:108" s="12" customFormat="1" ht="3" customHeight="1">
      <c r="A26" s="13"/>
      <c r="BX26" s="13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</row>
  </sheetData>
  <sheetProtection/>
  <mergeCells count="47">
    <mergeCell ref="BL17:BO17"/>
    <mergeCell ref="A19:BL19"/>
    <mergeCell ref="BM19:DX19"/>
    <mergeCell ref="AG17:AH17"/>
    <mergeCell ref="AM17:AO17"/>
    <mergeCell ref="AI17:AL17"/>
    <mergeCell ref="AP17:BG17"/>
    <mergeCell ref="BM20:DX20"/>
    <mergeCell ref="CD8:DJ8"/>
    <mergeCell ref="CD9:DJ9"/>
    <mergeCell ref="DK8:FK8"/>
    <mergeCell ref="DD10:DG10"/>
    <mergeCell ref="DK10:EB10"/>
    <mergeCell ref="A12:FK12"/>
    <mergeCell ref="EO19:FK19"/>
    <mergeCell ref="EO17:FK18"/>
    <mergeCell ref="BH17:BK17"/>
    <mergeCell ref="BM22:DX22"/>
    <mergeCell ref="BP17:BS17"/>
    <mergeCell ref="EO15:FK15"/>
    <mergeCell ref="EO16:FK16"/>
    <mergeCell ref="BM23:DX23"/>
    <mergeCell ref="A20:BL20"/>
    <mergeCell ref="EO20:FK20"/>
    <mergeCell ref="EO21:FK21"/>
    <mergeCell ref="A21:BL21"/>
    <mergeCell ref="BM21:DX21"/>
    <mergeCell ref="EC10:EF10"/>
    <mergeCell ref="A24:BL24"/>
    <mergeCell ref="EO24:FK24"/>
    <mergeCell ref="EO25:FK25"/>
    <mergeCell ref="A25:BL25"/>
    <mergeCell ref="BM24:DX24"/>
    <mergeCell ref="A22:BL22"/>
    <mergeCell ref="EO22:FK22"/>
    <mergeCell ref="A23:BL23"/>
    <mergeCell ref="EO23:FK23"/>
    <mergeCell ref="A13:FK13"/>
    <mergeCell ref="CV2:FK2"/>
    <mergeCell ref="DK9:FK9"/>
    <mergeCell ref="DH10:DJ10"/>
    <mergeCell ref="DB10:DC10"/>
    <mergeCell ref="CD5:FK5"/>
    <mergeCell ref="CD6:FK6"/>
    <mergeCell ref="CD7:FK7"/>
    <mergeCell ref="EG10:EJ10"/>
    <mergeCell ref="EK10:EN10"/>
  </mergeCells>
  <printOptions/>
  <pageMargins left="0.3937007874015748" right="0.31496062992125984" top="0.7874015748031497" bottom="0.3937007874015748" header="0.1968503937007874" footer="0.1968503937007874"/>
  <pageSetup fitToWidth="0" fitToHeight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8"/>
  <sheetViews>
    <sheetView zoomScaleSheetLayoutView="100" workbookViewId="0" topLeftCell="A1">
      <selection activeCell="Z11" sqref="Z11"/>
    </sheetView>
  </sheetViews>
  <sheetFormatPr defaultColWidth="0.875" defaultRowHeight="12.75"/>
  <cols>
    <col min="1" max="16384" width="0.875" style="1" customWidth="1"/>
  </cols>
  <sheetData>
    <row r="1" spans="2:166" s="3" customFormat="1" ht="15" customHeight="1">
      <c r="B1" s="85" t="s">
        <v>207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</row>
    <row r="2" spans="1:108" s="3" customFormat="1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</row>
    <row r="3" spans="1:108" ht="15" customHeight="1">
      <c r="A3" s="14" t="s">
        <v>208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</row>
    <row r="4" spans="1:167" ht="69" customHeight="1">
      <c r="A4" s="84" t="s">
        <v>240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  <c r="DT4" s="84"/>
      <c r="DU4" s="84"/>
      <c r="DV4" s="84"/>
      <c r="DW4" s="84"/>
      <c r="DX4" s="84"/>
      <c r="DY4" s="84"/>
      <c r="DZ4" s="84"/>
      <c r="EA4" s="84"/>
      <c r="EB4" s="84"/>
      <c r="EC4" s="84"/>
      <c r="ED4" s="84"/>
      <c r="EE4" s="84"/>
      <c r="EF4" s="84"/>
      <c r="EG4" s="84"/>
      <c r="EH4" s="84"/>
      <c r="EI4" s="84"/>
      <c r="EJ4" s="84"/>
      <c r="EK4" s="84"/>
      <c r="EL4" s="84"/>
      <c r="EM4" s="84"/>
      <c r="EN4" s="84"/>
      <c r="EO4" s="84"/>
      <c r="EP4" s="84"/>
      <c r="EQ4" s="84"/>
      <c r="ER4" s="84"/>
      <c r="ES4" s="84"/>
      <c r="ET4" s="84"/>
      <c r="EU4" s="84"/>
      <c r="EV4" s="84"/>
      <c r="EW4" s="84"/>
      <c r="EX4" s="84"/>
      <c r="EY4" s="84"/>
      <c r="EZ4" s="84"/>
      <c r="FA4" s="84"/>
      <c r="FB4" s="84"/>
      <c r="FC4" s="84"/>
      <c r="FD4" s="84"/>
      <c r="FE4" s="84"/>
      <c r="FF4" s="84"/>
      <c r="FG4" s="84"/>
      <c r="FH4" s="84"/>
      <c r="FI4" s="84"/>
      <c r="FJ4" s="84"/>
      <c r="FK4" s="84"/>
    </row>
    <row r="5" spans="1:108" ht="15" customHeight="1">
      <c r="A5" s="14" t="s">
        <v>209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</row>
    <row r="6" spans="1:167" ht="30" customHeight="1">
      <c r="A6" s="84" t="s">
        <v>241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</row>
    <row r="7" spans="1:108" ht="15">
      <c r="A7" s="14" t="s">
        <v>202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67" ht="30" customHeight="1">
      <c r="A8" s="84" t="s">
        <v>242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  <c r="CN8" s="84"/>
      <c r="CO8" s="84"/>
      <c r="CP8" s="84"/>
      <c r="CQ8" s="84"/>
      <c r="CR8" s="84"/>
      <c r="CS8" s="84"/>
      <c r="CT8" s="84"/>
      <c r="CU8" s="84"/>
      <c r="CV8" s="84"/>
      <c r="CW8" s="84"/>
      <c r="CX8" s="84"/>
      <c r="CY8" s="84"/>
      <c r="CZ8" s="84"/>
      <c r="DA8" s="84"/>
      <c r="DB8" s="84"/>
      <c r="DC8" s="84"/>
      <c r="DD8" s="84"/>
      <c r="DE8" s="84"/>
      <c r="DF8" s="84"/>
      <c r="DG8" s="84"/>
      <c r="DH8" s="84"/>
      <c r="DI8" s="84"/>
      <c r="DJ8" s="84"/>
      <c r="DK8" s="84"/>
      <c r="DL8" s="84"/>
      <c r="DM8" s="84"/>
      <c r="DN8" s="84"/>
      <c r="DO8" s="84"/>
      <c r="DP8" s="84"/>
      <c r="DQ8" s="84"/>
      <c r="DR8" s="84"/>
      <c r="DS8" s="84"/>
      <c r="DT8" s="84"/>
      <c r="DU8" s="84"/>
      <c r="DV8" s="84"/>
      <c r="DW8" s="84"/>
      <c r="DX8" s="84"/>
      <c r="DY8" s="84"/>
      <c r="DZ8" s="84"/>
      <c r="EA8" s="84"/>
      <c r="EB8" s="84"/>
      <c r="EC8" s="84"/>
      <c r="ED8" s="84"/>
      <c r="EE8" s="84"/>
      <c r="EF8" s="84"/>
      <c r="EG8" s="84"/>
      <c r="EH8" s="84"/>
      <c r="EI8" s="84"/>
      <c r="EJ8" s="84"/>
      <c r="EK8" s="84"/>
      <c r="EL8" s="84"/>
      <c r="EM8" s="84"/>
      <c r="EN8" s="84"/>
      <c r="EO8" s="84"/>
      <c r="EP8" s="84"/>
      <c r="EQ8" s="84"/>
      <c r="ER8" s="84"/>
      <c r="ES8" s="84"/>
      <c r="ET8" s="84"/>
      <c r="EU8" s="84"/>
      <c r="EV8" s="84"/>
      <c r="EW8" s="84"/>
      <c r="EX8" s="84"/>
      <c r="EY8" s="84"/>
      <c r="EZ8" s="84"/>
      <c r="FA8" s="84"/>
      <c r="FB8" s="84"/>
      <c r="FC8" s="84"/>
      <c r="FD8" s="84"/>
      <c r="FE8" s="84"/>
      <c r="FF8" s="84"/>
      <c r="FG8" s="84"/>
      <c r="FH8" s="84"/>
      <c r="FI8" s="84"/>
      <c r="FJ8" s="84"/>
      <c r="FK8" s="84"/>
    </row>
    <row r="9" ht="3" customHeight="1"/>
  </sheetData>
  <sheetProtection/>
  <mergeCells count="4">
    <mergeCell ref="A4:FK4"/>
    <mergeCell ref="A6:FK6"/>
    <mergeCell ref="B1:FJ1"/>
    <mergeCell ref="A8:FK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84"/>
  <sheetViews>
    <sheetView view="pageBreakPreview" zoomScaleSheetLayoutView="100" workbookViewId="0" topLeftCell="A53">
      <selection activeCell="EH85" sqref="EH85"/>
    </sheetView>
  </sheetViews>
  <sheetFormatPr defaultColWidth="0.875" defaultRowHeight="12.75"/>
  <cols>
    <col min="1" max="16384" width="0.875" style="1" customWidth="1"/>
  </cols>
  <sheetData>
    <row r="1" spans="2:166" ht="15">
      <c r="B1" s="98" t="s">
        <v>210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</row>
    <row r="2" spans="63:105" ht="15">
      <c r="BK2" s="52" t="s">
        <v>45</v>
      </c>
      <c r="BL2" s="52"/>
      <c r="BM2" s="52"/>
      <c r="BN2" s="52"/>
      <c r="BO2" s="52"/>
      <c r="BP2" s="52"/>
      <c r="BQ2" s="72"/>
      <c r="BR2" s="72"/>
      <c r="BS2" s="72"/>
      <c r="BT2" s="72"/>
      <c r="BU2" s="57" t="s">
        <v>2</v>
      </c>
      <c r="BV2" s="57"/>
      <c r="BW2" s="57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58">
        <v>20</v>
      </c>
      <c r="CQ2" s="58"/>
      <c r="CR2" s="58"/>
      <c r="CS2" s="58"/>
      <c r="CT2" s="56"/>
      <c r="CU2" s="56"/>
      <c r="CV2" s="56"/>
      <c r="CW2" s="56"/>
      <c r="CX2" s="57" t="s">
        <v>3</v>
      </c>
      <c r="CY2" s="57"/>
      <c r="CZ2" s="57"/>
      <c r="DA2" s="57"/>
    </row>
    <row r="4" spans="1:167" ht="16.5" customHeight="1">
      <c r="A4" s="95" t="s">
        <v>0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7"/>
      <c r="EH4" s="95" t="s">
        <v>46</v>
      </c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7"/>
    </row>
    <row r="5" spans="1:167" s="3" customFormat="1" ht="15.75" customHeight="1">
      <c r="A5" s="21"/>
      <c r="B5" s="91" t="s">
        <v>37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2"/>
      <c r="EH5" s="107">
        <v>65128823.99</v>
      </c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9"/>
    </row>
    <row r="6" spans="1:167" ht="15.75" customHeight="1">
      <c r="A6" s="22"/>
      <c r="B6" s="99" t="s">
        <v>1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100"/>
      <c r="EH6" s="104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  <c r="FK6" s="106"/>
    </row>
    <row r="7" spans="1:167" ht="15.75" customHeight="1">
      <c r="A7" s="23"/>
      <c r="B7" s="89" t="s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90"/>
      <c r="EH7" s="104">
        <v>8644567</v>
      </c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6"/>
    </row>
    <row r="8" spans="1:167" ht="15.75" customHeight="1">
      <c r="A8" s="22"/>
      <c r="B8" s="93" t="s">
        <v>4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4"/>
      <c r="EH8" s="104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6"/>
    </row>
    <row r="9" spans="1:167" ht="30.75" customHeight="1">
      <c r="A9" s="23"/>
      <c r="B9" s="89" t="s">
        <v>211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90"/>
      <c r="EH9" s="86">
        <v>8644567</v>
      </c>
      <c r="EI9" s="87"/>
      <c r="EJ9" s="87"/>
      <c r="EK9" s="87"/>
      <c r="EL9" s="87"/>
      <c r="EM9" s="87"/>
      <c r="EN9" s="87"/>
      <c r="EO9" s="87"/>
      <c r="EP9" s="87"/>
      <c r="EQ9" s="87"/>
      <c r="ER9" s="87"/>
      <c r="ES9" s="87"/>
      <c r="ET9" s="87"/>
      <c r="EU9" s="87"/>
      <c r="EV9" s="87"/>
      <c r="EW9" s="87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7"/>
      <c r="FK9" s="88"/>
    </row>
    <row r="10" spans="1:167" ht="30.75" customHeight="1">
      <c r="A10" s="23"/>
      <c r="B10" s="89" t="s">
        <v>212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90"/>
      <c r="EH10" s="86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8"/>
    </row>
    <row r="11" spans="1:167" ht="30.75" customHeight="1">
      <c r="A11" s="23"/>
      <c r="B11" s="89" t="s">
        <v>213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90"/>
      <c r="EH11" s="86"/>
      <c r="EI11" s="87"/>
      <c r="EJ11" s="87"/>
      <c r="EK11" s="87"/>
      <c r="EL11" s="87"/>
      <c r="EM11" s="87"/>
      <c r="EN11" s="87"/>
      <c r="EO11" s="87"/>
      <c r="EP11" s="87"/>
      <c r="EQ11" s="87"/>
      <c r="ER11" s="87"/>
      <c r="ES11" s="87"/>
      <c r="ET11" s="87"/>
      <c r="EU11" s="87"/>
      <c r="EV11" s="87"/>
      <c r="EW11" s="87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7"/>
      <c r="FK11" s="88"/>
    </row>
    <row r="12" spans="1:167" ht="15.75" customHeight="1">
      <c r="A12" s="23"/>
      <c r="B12" s="89" t="s">
        <v>214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90"/>
      <c r="EH12" s="86">
        <v>5235865.04</v>
      </c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8"/>
    </row>
    <row r="13" spans="1:167" ht="15.75" customHeight="1">
      <c r="A13" s="23"/>
      <c r="B13" s="89" t="s">
        <v>215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90"/>
      <c r="EH13" s="86">
        <v>9957406.76</v>
      </c>
      <c r="EI13" s="87"/>
      <c r="EJ13" s="87"/>
      <c r="EK13" s="87"/>
      <c r="EL13" s="87"/>
      <c r="EM13" s="87"/>
      <c r="EN13" s="87"/>
      <c r="EO13" s="87"/>
      <c r="EP13" s="87"/>
      <c r="EQ13" s="87"/>
      <c r="ER13" s="87"/>
      <c r="ES13" s="87"/>
      <c r="ET13" s="87"/>
      <c r="EU13" s="87"/>
      <c r="EV13" s="87"/>
      <c r="EW13" s="87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7"/>
      <c r="FK13" s="88"/>
    </row>
    <row r="14" spans="1:167" ht="15.75" customHeight="1">
      <c r="A14" s="24"/>
      <c r="B14" s="93" t="s">
        <v>4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3"/>
      <c r="BY14" s="93"/>
      <c r="BZ14" s="93"/>
      <c r="CA14" s="93"/>
      <c r="CB14" s="93"/>
      <c r="CC14" s="93"/>
      <c r="CD14" s="93"/>
      <c r="CE14" s="93"/>
      <c r="CF14" s="93"/>
      <c r="CG14" s="93"/>
      <c r="CH14" s="93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3"/>
      <c r="DF14" s="93"/>
      <c r="DG14" s="93"/>
      <c r="DH14" s="93"/>
      <c r="DI14" s="93"/>
      <c r="DJ14" s="93"/>
      <c r="DK14" s="93"/>
      <c r="DL14" s="93"/>
      <c r="DM14" s="93"/>
      <c r="DN14" s="93"/>
      <c r="DO14" s="93"/>
      <c r="DP14" s="93"/>
      <c r="DQ14" s="93"/>
      <c r="DR14" s="93"/>
      <c r="DS14" s="93"/>
      <c r="DT14" s="93"/>
      <c r="DU14" s="93"/>
      <c r="DV14" s="93"/>
      <c r="DW14" s="93"/>
      <c r="DX14" s="93"/>
      <c r="DY14" s="93"/>
      <c r="DZ14" s="93"/>
      <c r="EA14" s="93"/>
      <c r="EB14" s="93"/>
      <c r="EC14" s="93"/>
      <c r="ED14" s="93"/>
      <c r="EE14" s="93"/>
      <c r="EF14" s="93"/>
      <c r="EG14" s="94"/>
      <c r="EH14" s="86"/>
      <c r="EI14" s="87"/>
      <c r="EJ14" s="87"/>
      <c r="EK14" s="87"/>
      <c r="EL14" s="87"/>
      <c r="EM14" s="87"/>
      <c r="EN14" s="87"/>
      <c r="EO14" s="87"/>
      <c r="EP14" s="87"/>
      <c r="EQ14" s="87"/>
      <c r="ER14" s="87"/>
      <c r="ES14" s="87"/>
      <c r="ET14" s="87"/>
      <c r="EU14" s="87"/>
      <c r="EV14" s="87"/>
      <c r="EW14" s="87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7"/>
      <c r="FK14" s="88"/>
    </row>
    <row r="15" spans="1:167" ht="15.75" customHeight="1">
      <c r="A15" s="23"/>
      <c r="B15" s="89" t="s">
        <v>14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90"/>
      <c r="EH15" s="86">
        <v>8636300.9</v>
      </c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8"/>
    </row>
    <row r="16" spans="1:167" ht="15.75" customHeight="1">
      <c r="A16" s="23"/>
      <c r="B16" s="89" t="s">
        <v>15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90"/>
      <c r="EH16" s="86">
        <v>6162275.16</v>
      </c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8"/>
    </row>
    <row r="17" spans="1:167" s="3" customFormat="1" ht="15.75" customHeight="1">
      <c r="A17" s="21"/>
      <c r="B17" s="91" t="s">
        <v>48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2"/>
      <c r="EH17" s="101">
        <v>-47332348.59</v>
      </c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2"/>
      <c r="FF17" s="102"/>
      <c r="FG17" s="102"/>
      <c r="FH17" s="102"/>
      <c r="FI17" s="102"/>
      <c r="FJ17" s="102"/>
      <c r="FK17" s="103"/>
    </row>
    <row r="18" spans="1:167" ht="15.75" customHeight="1">
      <c r="A18" s="22"/>
      <c r="B18" s="99" t="s">
        <v>1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100"/>
      <c r="EH18" s="86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8"/>
    </row>
    <row r="19" spans="1:167" ht="15.75" customHeight="1">
      <c r="A19" s="23"/>
      <c r="B19" s="89" t="s">
        <v>216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90"/>
      <c r="EH19" s="104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6"/>
    </row>
    <row r="20" spans="1:167" ht="15.75" customHeight="1">
      <c r="A20" s="22"/>
      <c r="B20" s="93" t="s">
        <v>4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3"/>
      <c r="BW20" s="93"/>
      <c r="BX20" s="93"/>
      <c r="BY20" s="93"/>
      <c r="BZ20" s="93"/>
      <c r="CA20" s="93"/>
      <c r="CB20" s="93"/>
      <c r="CC20" s="93"/>
      <c r="CD20" s="93"/>
      <c r="CE20" s="93"/>
      <c r="CF20" s="93"/>
      <c r="CG20" s="93"/>
      <c r="CH20" s="93"/>
      <c r="CI20" s="93"/>
      <c r="CJ20" s="93"/>
      <c r="CK20" s="93"/>
      <c r="CL20" s="93"/>
      <c r="CM20" s="93"/>
      <c r="CN20" s="93"/>
      <c r="CO20" s="93"/>
      <c r="CP20" s="93"/>
      <c r="CQ20" s="93"/>
      <c r="CR20" s="93"/>
      <c r="CS20" s="93"/>
      <c r="CT20" s="93"/>
      <c r="CU20" s="93"/>
      <c r="CV20" s="93"/>
      <c r="CW20" s="93"/>
      <c r="CX20" s="93"/>
      <c r="CY20" s="93"/>
      <c r="CZ20" s="93"/>
      <c r="DA20" s="93"/>
      <c r="DB20" s="93"/>
      <c r="DC20" s="93"/>
      <c r="DD20" s="93"/>
      <c r="DE20" s="93"/>
      <c r="DF20" s="93"/>
      <c r="DG20" s="93"/>
      <c r="DH20" s="93"/>
      <c r="DI20" s="93"/>
      <c r="DJ20" s="93"/>
      <c r="DK20" s="93"/>
      <c r="DL20" s="93"/>
      <c r="DM20" s="93"/>
      <c r="DN20" s="93"/>
      <c r="DO20" s="93"/>
      <c r="DP20" s="93"/>
      <c r="DQ20" s="93"/>
      <c r="DR20" s="93"/>
      <c r="DS20" s="93"/>
      <c r="DT20" s="93"/>
      <c r="DU20" s="93"/>
      <c r="DV20" s="93"/>
      <c r="DW20" s="93"/>
      <c r="DX20" s="93"/>
      <c r="DY20" s="93"/>
      <c r="DZ20" s="93"/>
      <c r="EA20" s="93"/>
      <c r="EB20" s="93"/>
      <c r="EC20" s="93"/>
      <c r="ED20" s="93"/>
      <c r="EE20" s="93"/>
      <c r="EF20" s="93"/>
      <c r="EG20" s="94"/>
      <c r="EH20" s="104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6"/>
    </row>
    <row r="21" spans="1:167" ht="15.75" customHeight="1">
      <c r="A21" s="23"/>
      <c r="B21" s="89" t="s">
        <v>217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90"/>
      <c r="EH21" s="104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6"/>
    </row>
    <row r="22" spans="1:167" ht="15.75" customHeight="1">
      <c r="A22" s="23"/>
      <c r="B22" s="89" t="s">
        <v>49</v>
      </c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90"/>
      <c r="EH22" s="104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6"/>
    </row>
    <row r="23" spans="1:167" ht="15.75" customHeight="1">
      <c r="A23" s="23"/>
      <c r="B23" s="89" t="s">
        <v>50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90"/>
      <c r="EH23" s="86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8"/>
    </row>
    <row r="24" spans="1:167" ht="30.75" customHeight="1">
      <c r="A24" s="23"/>
      <c r="B24" s="89" t="s">
        <v>218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90"/>
      <c r="EH24" s="104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5"/>
      <c r="FK24" s="106"/>
    </row>
    <row r="25" spans="1:167" ht="15.75" customHeight="1">
      <c r="A25" s="25"/>
      <c r="B25" s="93" t="s">
        <v>4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4"/>
      <c r="EH25" s="104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6"/>
    </row>
    <row r="26" spans="1:167" ht="15.75" customHeight="1">
      <c r="A26" s="23"/>
      <c r="B26" s="89" t="s">
        <v>51</v>
      </c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90"/>
      <c r="EH26" s="86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8"/>
    </row>
    <row r="27" spans="1:167" ht="15.75" customHeight="1">
      <c r="A27" s="23"/>
      <c r="B27" s="89" t="s">
        <v>52</v>
      </c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90"/>
      <c r="EH27" s="86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8"/>
    </row>
    <row r="28" spans="1:167" ht="15.75" customHeight="1">
      <c r="A28" s="23"/>
      <c r="B28" s="89" t="s">
        <v>53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90"/>
      <c r="EH28" s="86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8"/>
    </row>
    <row r="29" spans="1:167" ht="15.75" customHeight="1">
      <c r="A29" s="23"/>
      <c r="B29" s="89" t="s">
        <v>54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90"/>
      <c r="EH29" s="86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8"/>
    </row>
    <row r="30" spans="1:167" ht="15.75" customHeight="1">
      <c r="A30" s="23"/>
      <c r="B30" s="89" t="s">
        <v>55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90"/>
      <c r="EH30" s="86"/>
      <c r="EI30" s="87"/>
      <c r="EJ30" s="87"/>
      <c r="EK30" s="87"/>
      <c r="EL30" s="87"/>
      <c r="EM30" s="87"/>
      <c r="EN30" s="87"/>
      <c r="EO30" s="87"/>
      <c r="EP30" s="87"/>
      <c r="EQ30" s="87"/>
      <c r="ER30" s="87"/>
      <c r="ES30" s="87"/>
      <c r="ET30" s="87"/>
      <c r="EU30" s="87"/>
      <c r="EV30" s="87"/>
      <c r="EW30" s="87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7"/>
      <c r="FK30" s="88"/>
    </row>
    <row r="31" spans="1:167" ht="15.75" customHeight="1">
      <c r="A31" s="23"/>
      <c r="B31" s="89" t="s">
        <v>56</v>
      </c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90"/>
      <c r="EH31" s="86"/>
      <c r="EI31" s="87"/>
      <c r="EJ31" s="87"/>
      <c r="EK31" s="87"/>
      <c r="EL31" s="87"/>
      <c r="EM31" s="87"/>
      <c r="EN31" s="87"/>
      <c r="EO31" s="87"/>
      <c r="EP31" s="87"/>
      <c r="EQ31" s="87"/>
      <c r="ER31" s="87"/>
      <c r="ES31" s="87"/>
      <c r="ET31" s="87"/>
      <c r="EU31" s="87"/>
      <c r="EV31" s="87"/>
      <c r="EW31" s="87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7"/>
      <c r="FK31" s="88"/>
    </row>
    <row r="32" spans="1:167" ht="15.75" customHeight="1">
      <c r="A32" s="23"/>
      <c r="B32" s="89" t="s">
        <v>57</v>
      </c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90"/>
      <c r="EH32" s="86"/>
      <c r="EI32" s="87"/>
      <c r="EJ32" s="87"/>
      <c r="EK32" s="87"/>
      <c r="EL32" s="87"/>
      <c r="EM32" s="87"/>
      <c r="EN32" s="87"/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8"/>
    </row>
    <row r="33" spans="1:167" ht="15.75" customHeight="1">
      <c r="A33" s="23"/>
      <c r="B33" s="89" t="s">
        <v>58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90"/>
      <c r="EH33" s="86"/>
      <c r="EI33" s="87"/>
      <c r="EJ33" s="87"/>
      <c r="EK33" s="87"/>
      <c r="EL33" s="87"/>
      <c r="EM33" s="87"/>
      <c r="EN33" s="87"/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8"/>
    </row>
    <row r="34" spans="1:167" ht="15.75" customHeight="1">
      <c r="A34" s="23"/>
      <c r="B34" s="89" t="s">
        <v>59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90"/>
      <c r="EH34" s="86"/>
      <c r="EI34" s="87"/>
      <c r="EJ34" s="87"/>
      <c r="EK34" s="87"/>
      <c r="EL34" s="87"/>
      <c r="EM34" s="87"/>
      <c r="EN34" s="87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8"/>
    </row>
    <row r="35" spans="1:167" ht="15.75" customHeight="1">
      <c r="A35" s="23"/>
      <c r="B35" s="89" t="s">
        <v>60</v>
      </c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90"/>
      <c r="EH35" s="86"/>
      <c r="EI35" s="87"/>
      <c r="EJ35" s="87"/>
      <c r="EK35" s="87"/>
      <c r="EL35" s="87"/>
      <c r="EM35" s="87"/>
      <c r="EN35" s="87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8"/>
    </row>
    <row r="36" spans="1:167" ht="30.75" customHeight="1">
      <c r="A36" s="23"/>
      <c r="B36" s="89" t="s">
        <v>61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90"/>
      <c r="EH36" s="86">
        <v>11251.37</v>
      </c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7"/>
      <c r="ET36" s="87"/>
      <c r="EU36" s="87"/>
      <c r="EV36" s="87"/>
      <c r="EW36" s="87"/>
      <c r="EX36" s="87"/>
      <c r="EY36" s="87"/>
      <c r="EZ36" s="87"/>
      <c r="FA36" s="87"/>
      <c r="FB36" s="87"/>
      <c r="FC36" s="87"/>
      <c r="FD36" s="87"/>
      <c r="FE36" s="87"/>
      <c r="FF36" s="87"/>
      <c r="FG36" s="87"/>
      <c r="FH36" s="87"/>
      <c r="FI36" s="87"/>
      <c r="FJ36" s="87"/>
      <c r="FK36" s="88"/>
    </row>
    <row r="37" spans="1:167" ht="15.75" customHeight="1">
      <c r="A37" s="25"/>
      <c r="B37" s="93" t="s">
        <v>4</v>
      </c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93"/>
      <c r="DU37" s="93"/>
      <c r="DV37" s="93"/>
      <c r="DW37" s="93"/>
      <c r="DX37" s="93"/>
      <c r="DY37" s="93"/>
      <c r="DZ37" s="93"/>
      <c r="EA37" s="93"/>
      <c r="EB37" s="93"/>
      <c r="EC37" s="93"/>
      <c r="ED37" s="93"/>
      <c r="EE37" s="93"/>
      <c r="EF37" s="93"/>
      <c r="EG37" s="94"/>
      <c r="EH37" s="86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8"/>
    </row>
    <row r="38" spans="1:167" ht="15.75" customHeight="1">
      <c r="A38" s="23"/>
      <c r="B38" s="89" t="s">
        <v>62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90"/>
      <c r="EH38" s="86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/>
      <c r="EU38" s="87"/>
      <c r="EV38" s="87"/>
      <c r="EW38" s="87"/>
      <c r="EX38" s="87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87"/>
      <c r="FJ38" s="87"/>
      <c r="FK38" s="88"/>
    </row>
    <row r="39" spans="1:167" ht="15.75" customHeight="1">
      <c r="A39" s="23"/>
      <c r="B39" s="89" t="s">
        <v>63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90"/>
      <c r="EH39" s="86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7"/>
      <c r="FK39" s="88"/>
    </row>
    <row r="40" spans="1:167" ht="15.75" customHeight="1">
      <c r="A40" s="23"/>
      <c r="B40" s="89" t="s">
        <v>64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90"/>
      <c r="EH40" s="86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7"/>
      <c r="ET40" s="87"/>
      <c r="EU40" s="87"/>
      <c r="EV40" s="87"/>
      <c r="EW40" s="87"/>
      <c r="EX40" s="87"/>
      <c r="EY40" s="87"/>
      <c r="EZ40" s="87"/>
      <c r="FA40" s="87"/>
      <c r="FB40" s="87"/>
      <c r="FC40" s="87"/>
      <c r="FD40" s="87"/>
      <c r="FE40" s="87"/>
      <c r="FF40" s="87"/>
      <c r="FG40" s="87"/>
      <c r="FH40" s="87"/>
      <c r="FI40" s="87"/>
      <c r="FJ40" s="87"/>
      <c r="FK40" s="88"/>
    </row>
    <row r="41" spans="1:167" ht="15.75" customHeight="1">
      <c r="A41" s="23"/>
      <c r="B41" s="89" t="s">
        <v>65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90"/>
      <c r="EH41" s="86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  <c r="FF41" s="87"/>
      <c r="FG41" s="87"/>
      <c r="FH41" s="87"/>
      <c r="FI41" s="87"/>
      <c r="FJ41" s="87"/>
      <c r="FK41" s="88"/>
    </row>
    <row r="42" spans="1:167" ht="15.75" customHeight="1">
      <c r="A42" s="23"/>
      <c r="B42" s="89" t="s">
        <v>66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90"/>
      <c r="EH42" s="86"/>
      <c r="EI42" s="87"/>
      <c r="EJ42" s="87"/>
      <c r="EK42" s="87"/>
      <c r="EL42" s="87"/>
      <c r="EM42" s="87"/>
      <c r="EN42" s="87"/>
      <c r="EO42" s="87"/>
      <c r="EP42" s="87"/>
      <c r="EQ42" s="87"/>
      <c r="ER42" s="87"/>
      <c r="ES42" s="87"/>
      <c r="ET42" s="87"/>
      <c r="EU42" s="87"/>
      <c r="EV42" s="87"/>
      <c r="EW42" s="87"/>
      <c r="EX42" s="87"/>
      <c r="EY42" s="87"/>
      <c r="EZ42" s="87"/>
      <c r="FA42" s="87"/>
      <c r="FB42" s="87"/>
      <c r="FC42" s="87"/>
      <c r="FD42" s="87"/>
      <c r="FE42" s="87"/>
      <c r="FF42" s="87"/>
      <c r="FG42" s="87"/>
      <c r="FH42" s="87"/>
      <c r="FI42" s="87"/>
      <c r="FJ42" s="87"/>
      <c r="FK42" s="88"/>
    </row>
    <row r="43" spans="1:167" ht="15.75" customHeight="1">
      <c r="A43" s="23"/>
      <c r="B43" s="89" t="s">
        <v>67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90"/>
      <c r="EH43" s="86"/>
      <c r="EI43" s="87"/>
      <c r="EJ43" s="87"/>
      <c r="EK43" s="87"/>
      <c r="EL43" s="87"/>
      <c r="EM43" s="87"/>
      <c r="EN43" s="87"/>
      <c r="EO43" s="87"/>
      <c r="EP43" s="87"/>
      <c r="EQ43" s="87"/>
      <c r="ER43" s="87"/>
      <c r="ES43" s="87"/>
      <c r="ET43" s="87"/>
      <c r="EU43" s="87"/>
      <c r="EV43" s="87"/>
      <c r="EW43" s="87"/>
      <c r="EX43" s="87"/>
      <c r="EY43" s="87"/>
      <c r="EZ43" s="87"/>
      <c r="FA43" s="87"/>
      <c r="FB43" s="87"/>
      <c r="FC43" s="87"/>
      <c r="FD43" s="87"/>
      <c r="FE43" s="87"/>
      <c r="FF43" s="87"/>
      <c r="FG43" s="87"/>
      <c r="FH43" s="87"/>
      <c r="FI43" s="87"/>
      <c r="FJ43" s="87"/>
      <c r="FK43" s="88"/>
    </row>
    <row r="44" spans="1:167" ht="15.75" customHeight="1">
      <c r="A44" s="23"/>
      <c r="B44" s="89" t="s">
        <v>68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90"/>
      <c r="EH44" s="86"/>
      <c r="EI44" s="87"/>
      <c r="EJ44" s="87"/>
      <c r="EK44" s="87"/>
      <c r="EL44" s="87"/>
      <c r="EM44" s="87"/>
      <c r="EN44" s="87"/>
      <c r="EO44" s="87"/>
      <c r="EP44" s="87"/>
      <c r="EQ44" s="87"/>
      <c r="ER44" s="87"/>
      <c r="ES44" s="87"/>
      <c r="ET44" s="87"/>
      <c r="EU44" s="87"/>
      <c r="EV44" s="87"/>
      <c r="EW44" s="87"/>
      <c r="EX44" s="87"/>
      <c r="EY44" s="87"/>
      <c r="EZ44" s="87"/>
      <c r="FA44" s="87"/>
      <c r="FB44" s="87"/>
      <c r="FC44" s="87"/>
      <c r="FD44" s="87"/>
      <c r="FE44" s="87"/>
      <c r="FF44" s="87"/>
      <c r="FG44" s="87"/>
      <c r="FH44" s="87"/>
      <c r="FI44" s="87"/>
      <c r="FJ44" s="87"/>
      <c r="FK44" s="88"/>
    </row>
    <row r="45" spans="1:167" ht="15.75" customHeight="1">
      <c r="A45" s="23"/>
      <c r="B45" s="89" t="s">
        <v>69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90"/>
      <c r="EH45" s="86"/>
      <c r="EI45" s="87"/>
      <c r="EJ45" s="87"/>
      <c r="EK45" s="87"/>
      <c r="EL45" s="87"/>
      <c r="EM45" s="87"/>
      <c r="EN45" s="87"/>
      <c r="EO45" s="87"/>
      <c r="EP45" s="87"/>
      <c r="EQ45" s="87"/>
      <c r="ER45" s="87"/>
      <c r="ES45" s="87"/>
      <c r="ET45" s="87"/>
      <c r="EU45" s="87"/>
      <c r="EV45" s="87"/>
      <c r="EW45" s="87"/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7"/>
      <c r="FK45" s="88"/>
    </row>
    <row r="46" spans="1:167" ht="15.75" customHeight="1">
      <c r="A46" s="23"/>
      <c r="B46" s="89" t="s">
        <v>70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90"/>
      <c r="EH46" s="86"/>
      <c r="EI46" s="87"/>
      <c r="EJ46" s="87"/>
      <c r="EK46" s="87"/>
      <c r="EL46" s="87"/>
      <c r="EM46" s="87"/>
      <c r="EN46" s="87"/>
      <c r="EO46" s="87"/>
      <c r="EP46" s="87"/>
      <c r="EQ46" s="87"/>
      <c r="ER46" s="87"/>
      <c r="ES46" s="87"/>
      <c r="ET46" s="87"/>
      <c r="EU46" s="87"/>
      <c r="EV46" s="87"/>
      <c r="EW46" s="87"/>
      <c r="EX46" s="87"/>
      <c r="EY46" s="87"/>
      <c r="EZ46" s="87"/>
      <c r="FA46" s="87"/>
      <c r="FB46" s="87"/>
      <c r="FC46" s="87"/>
      <c r="FD46" s="87"/>
      <c r="FE46" s="87"/>
      <c r="FF46" s="87"/>
      <c r="FG46" s="87"/>
      <c r="FH46" s="87"/>
      <c r="FI46" s="87"/>
      <c r="FJ46" s="87"/>
      <c r="FK46" s="88"/>
    </row>
    <row r="47" spans="1:167" ht="15.75" customHeight="1">
      <c r="A47" s="23"/>
      <c r="B47" s="89" t="s">
        <v>71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  <c r="EG47" s="90"/>
      <c r="EH47" s="86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8"/>
    </row>
    <row r="48" spans="1:167" ht="15.75" customHeight="1">
      <c r="A48" s="23"/>
      <c r="B48" s="89" t="s">
        <v>72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90"/>
      <c r="EH48" s="86"/>
      <c r="EI48" s="87"/>
      <c r="EJ48" s="87"/>
      <c r="EK48" s="87"/>
      <c r="EL48" s="87"/>
      <c r="EM48" s="87"/>
      <c r="EN48" s="87"/>
      <c r="EO48" s="87"/>
      <c r="EP48" s="87"/>
      <c r="EQ48" s="87"/>
      <c r="ER48" s="87"/>
      <c r="ES48" s="87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7"/>
      <c r="FF48" s="87"/>
      <c r="FG48" s="87"/>
      <c r="FH48" s="87"/>
      <c r="FI48" s="87"/>
      <c r="FJ48" s="87"/>
      <c r="FK48" s="88"/>
    </row>
    <row r="49" spans="1:167" ht="15.75" customHeight="1">
      <c r="A49" s="23"/>
      <c r="B49" s="89" t="s">
        <v>73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  <c r="EG49" s="90"/>
      <c r="EH49" s="86"/>
      <c r="EI49" s="87"/>
      <c r="EJ49" s="87"/>
      <c r="EK49" s="87"/>
      <c r="EL49" s="87"/>
      <c r="EM49" s="87"/>
      <c r="EN49" s="87"/>
      <c r="EO49" s="87"/>
      <c r="EP49" s="87"/>
      <c r="EQ49" s="87"/>
      <c r="ER49" s="87"/>
      <c r="ES49" s="87"/>
      <c r="ET49" s="87"/>
      <c r="EU49" s="87"/>
      <c r="EV49" s="87"/>
      <c r="EW49" s="87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7"/>
      <c r="FK49" s="88"/>
    </row>
    <row r="50" spans="1:167" ht="15.75" customHeight="1">
      <c r="A50" s="23"/>
      <c r="B50" s="89" t="s">
        <v>201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  <c r="EG50" s="90"/>
      <c r="EH50" s="86"/>
      <c r="EI50" s="87"/>
      <c r="EJ50" s="87"/>
      <c r="EK50" s="87"/>
      <c r="EL50" s="87"/>
      <c r="EM50" s="87"/>
      <c r="EN50" s="87"/>
      <c r="EO50" s="87"/>
      <c r="EP50" s="87"/>
      <c r="EQ50" s="87"/>
      <c r="ER50" s="87"/>
      <c r="ES50" s="87"/>
      <c r="ET50" s="87"/>
      <c r="EU50" s="87"/>
      <c r="EV50" s="87"/>
      <c r="EW50" s="87"/>
      <c r="EX50" s="87"/>
      <c r="EY50" s="87"/>
      <c r="EZ50" s="87"/>
      <c r="FA50" s="87"/>
      <c r="FB50" s="87"/>
      <c r="FC50" s="87"/>
      <c r="FD50" s="87"/>
      <c r="FE50" s="87"/>
      <c r="FF50" s="87"/>
      <c r="FG50" s="87"/>
      <c r="FH50" s="87"/>
      <c r="FI50" s="87"/>
      <c r="FJ50" s="87"/>
      <c r="FK50" s="88"/>
    </row>
    <row r="51" spans="1:167" s="3" customFormat="1" ht="15.75" customHeight="1">
      <c r="A51" s="21"/>
      <c r="B51" s="91" t="s">
        <v>74</v>
      </c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1"/>
      <c r="DW51" s="91"/>
      <c r="DX51" s="91"/>
      <c r="DY51" s="91"/>
      <c r="DZ51" s="91"/>
      <c r="EA51" s="91"/>
      <c r="EB51" s="91"/>
      <c r="EC51" s="91"/>
      <c r="ED51" s="91"/>
      <c r="EE51" s="91"/>
      <c r="EF51" s="91"/>
      <c r="EG51" s="92"/>
      <c r="EH51" s="101">
        <v>470663.31</v>
      </c>
      <c r="EI51" s="102"/>
      <c r="EJ51" s="102"/>
      <c r="EK51" s="102"/>
      <c r="EL51" s="102"/>
      <c r="EM51" s="102"/>
      <c r="EN51" s="102"/>
      <c r="EO51" s="102"/>
      <c r="EP51" s="102"/>
      <c r="EQ51" s="102"/>
      <c r="ER51" s="102"/>
      <c r="ES51" s="102"/>
      <c r="ET51" s="102"/>
      <c r="EU51" s="102"/>
      <c r="EV51" s="102"/>
      <c r="EW51" s="102"/>
      <c r="EX51" s="102"/>
      <c r="EY51" s="102"/>
      <c r="EZ51" s="102"/>
      <c r="FA51" s="102"/>
      <c r="FB51" s="102"/>
      <c r="FC51" s="102"/>
      <c r="FD51" s="102"/>
      <c r="FE51" s="102"/>
      <c r="FF51" s="102"/>
      <c r="FG51" s="102"/>
      <c r="FH51" s="102"/>
      <c r="FI51" s="102"/>
      <c r="FJ51" s="102"/>
      <c r="FK51" s="103"/>
    </row>
    <row r="52" spans="1:167" ht="15.75" customHeight="1">
      <c r="A52" s="26"/>
      <c r="B52" s="99" t="s">
        <v>1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  <c r="DN52" s="99"/>
      <c r="DO52" s="99"/>
      <c r="DP52" s="99"/>
      <c r="DQ52" s="99"/>
      <c r="DR52" s="99"/>
      <c r="DS52" s="99"/>
      <c r="DT52" s="99"/>
      <c r="DU52" s="99"/>
      <c r="DV52" s="99"/>
      <c r="DW52" s="99"/>
      <c r="DX52" s="99"/>
      <c r="DY52" s="99"/>
      <c r="DZ52" s="99"/>
      <c r="EA52" s="99"/>
      <c r="EB52" s="99"/>
      <c r="EC52" s="99"/>
      <c r="ED52" s="99"/>
      <c r="EE52" s="99"/>
      <c r="EF52" s="99"/>
      <c r="EG52" s="100"/>
      <c r="EH52" s="86"/>
      <c r="EI52" s="87"/>
      <c r="EJ52" s="87"/>
      <c r="EK52" s="87"/>
      <c r="EL52" s="87"/>
      <c r="EM52" s="87"/>
      <c r="EN52" s="87"/>
      <c r="EO52" s="87"/>
      <c r="EP52" s="87"/>
      <c r="EQ52" s="87"/>
      <c r="ER52" s="87"/>
      <c r="ES52" s="87"/>
      <c r="ET52" s="87"/>
      <c r="EU52" s="87"/>
      <c r="EV52" s="87"/>
      <c r="EW52" s="87"/>
      <c r="EX52" s="87"/>
      <c r="EY52" s="87"/>
      <c r="EZ52" s="87"/>
      <c r="FA52" s="87"/>
      <c r="FB52" s="87"/>
      <c r="FC52" s="87"/>
      <c r="FD52" s="87"/>
      <c r="FE52" s="87"/>
      <c r="FF52" s="87"/>
      <c r="FG52" s="87"/>
      <c r="FH52" s="87"/>
      <c r="FI52" s="87"/>
      <c r="FJ52" s="87"/>
      <c r="FK52" s="88"/>
    </row>
    <row r="53" spans="1:167" ht="15.75" customHeight="1">
      <c r="A53" s="23"/>
      <c r="B53" s="89" t="s">
        <v>75</v>
      </c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  <c r="EG53" s="90"/>
      <c r="EH53" s="86"/>
      <c r="EI53" s="87"/>
      <c r="EJ53" s="87"/>
      <c r="EK53" s="87"/>
      <c r="EL53" s="87"/>
      <c r="EM53" s="87"/>
      <c r="EN53" s="87"/>
      <c r="EO53" s="87"/>
      <c r="EP53" s="87"/>
      <c r="EQ53" s="87"/>
      <c r="ER53" s="87"/>
      <c r="ES53" s="87"/>
      <c r="ET53" s="87"/>
      <c r="EU53" s="87"/>
      <c r="EV53" s="87"/>
      <c r="EW53" s="87"/>
      <c r="EX53" s="87"/>
      <c r="EY53" s="87"/>
      <c r="EZ53" s="87"/>
      <c r="FA53" s="87"/>
      <c r="FB53" s="87"/>
      <c r="FC53" s="87"/>
      <c r="FD53" s="87"/>
      <c r="FE53" s="87"/>
      <c r="FF53" s="87"/>
      <c r="FG53" s="87"/>
      <c r="FH53" s="87"/>
      <c r="FI53" s="87"/>
      <c r="FJ53" s="87"/>
      <c r="FK53" s="88"/>
    </row>
    <row r="54" spans="1:167" ht="15.75" customHeight="1">
      <c r="A54" s="23"/>
      <c r="B54" s="89" t="s">
        <v>76</v>
      </c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  <c r="EG54" s="90"/>
      <c r="EH54" s="86"/>
      <c r="EI54" s="87"/>
      <c r="EJ54" s="87"/>
      <c r="EK54" s="87"/>
      <c r="EL54" s="87"/>
      <c r="EM54" s="87"/>
      <c r="EN54" s="87"/>
      <c r="EO54" s="87"/>
      <c r="EP54" s="87"/>
      <c r="EQ54" s="87"/>
      <c r="ER54" s="87"/>
      <c r="ES54" s="87"/>
      <c r="ET54" s="87"/>
      <c r="EU54" s="87"/>
      <c r="EV54" s="87"/>
      <c r="EW54" s="87"/>
      <c r="EX54" s="87"/>
      <c r="EY54" s="87"/>
      <c r="EZ54" s="87"/>
      <c r="FA54" s="87"/>
      <c r="FB54" s="87"/>
      <c r="FC54" s="87"/>
      <c r="FD54" s="87"/>
      <c r="FE54" s="87"/>
      <c r="FF54" s="87"/>
      <c r="FG54" s="87"/>
      <c r="FH54" s="87"/>
      <c r="FI54" s="87"/>
      <c r="FJ54" s="87"/>
      <c r="FK54" s="88"/>
    </row>
    <row r="55" spans="1:167" ht="30.75" customHeight="1">
      <c r="A55" s="23"/>
      <c r="B55" s="89" t="s">
        <v>219</v>
      </c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  <c r="EG55" s="90"/>
      <c r="EH55" s="86">
        <v>255650.75</v>
      </c>
      <c r="EI55" s="87"/>
      <c r="EJ55" s="87"/>
      <c r="EK55" s="87"/>
      <c r="EL55" s="87"/>
      <c r="EM55" s="87"/>
      <c r="EN55" s="87"/>
      <c r="EO55" s="87"/>
      <c r="EP55" s="87"/>
      <c r="EQ55" s="87"/>
      <c r="ER55" s="87"/>
      <c r="ES55" s="87"/>
      <c r="ET55" s="87"/>
      <c r="EU55" s="87"/>
      <c r="EV55" s="87"/>
      <c r="EW55" s="87"/>
      <c r="EX55" s="87"/>
      <c r="EY55" s="87"/>
      <c r="EZ55" s="87"/>
      <c r="FA55" s="87"/>
      <c r="FB55" s="87"/>
      <c r="FC55" s="87"/>
      <c r="FD55" s="87"/>
      <c r="FE55" s="87"/>
      <c r="FF55" s="87"/>
      <c r="FG55" s="87"/>
      <c r="FH55" s="87"/>
      <c r="FI55" s="87"/>
      <c r="FJ55" s="87"/>
      <c r="FK55" s="88"/>
    </row>
    <row r="56" spans="1:167" ht="15.75" customHeight="1">
      <c r="A56" s="25"/>
      <c r="B56" s="93" t="s">
        <v>4</v>
      </c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3"/>
      <c r="DE56" s="93"/>
      <c r="DF56" s="93"/>
      <c r="DG56" s="93"/>
      <c r="DH56" s="93"/>
      <c r="DI56" s="93"/>
      <c r="DJ56" s="93"/>
      <c r="DK56" s="93"/>
      <c r="DL56" s="93"/>
      <c r="DM56" s="93"/>
      <c r="DN56" s="93"/>
      <c r="DO56" s="93"/>
      <c r="DP56" s="93"/>
      <c r="DQ56" s="93"/>
      <c r="DR56" s="93"/>
      <c r="DS56" s="93"/>
      <c r="DT56" s="93"/>
      <c r="DU56" s="93"/>
      <c r="DV56" s="93"/>
      <c r="DW56" s="93"/>
      <c r="DX56" s="93"/>
      <c r="DY56" s="93"/>
      <c r="DZ56" s="93"/>
      <c r="EA56" s="93"/>
      <c r="EB56" s="93"/>
      <c r="EC56" s="93"/>
      <c r="ED56" s="93"/>
      <c r="EE56" s="93"/>
      <c r="EF56" s="93"/>
      <c r="EG56" s="94"/>
      <c r="EH56" s="104"/>
      <c r="EI56" s="105"/>
      <c r="EJ56" s="105"/>
      <c r="EK56" s="105"/>
      <c r="EL56" s="105"/>
      <c r="EM56" s="105"/>
      <c r="EN56" s="105"/>
      <c r="EO56" s="105"/>
      <c r="EP56" s="105"/>
      <c r="EQ56" s="105"/>
      <c r="ER56" s="105"/>
      <c r="ES56" s="105"/>
      <c r="ET56" s="105"/>
      <c r="EU56" s="105"/>
      <c r="EV56" s="105"/>
      <c r="EW56" s="105"/>
      <c r="EX56" s="105"/>
      <c r="EY56" s="105"/>
      <c r="EZ56" s="105"/>
      <c r="FA56" s="105"/>
      <c r="FB56" s="105"/>
      <c r="FC56" s="105"/>
      <c r="FD56" s="105"/>
      <c r="FE56" s="105"/>
      <c r="FF56" s="105"/>
      <c r="FG56" s="105"/>
      <c r="FH56" s="105"/>
      <c r="FI56" s="105"/>
      <c r="FJ56" s="105"/>
      <c r="FK56" s="106"/>
    </row>
    <row r="57" spans="1:167" ht="15.75" customHeight="1">
      <c r="A57" s="23"/>
      <c r="B57" s="89" t="s">
        <v>26</v>
      </c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89"/>
      <c r="DM57" s="89"/>
      <c r="DN57" s="89"/>
      <c r="DO57" s="89"/>
      <c r="DP57" s="89"/>
      <c r="DQ57" s="89"/>
      <c r="DR57" s="89"/>
      <c r="DS57" s="89"/>
      <c r="DT57" s="89"/>
      <c r="DU57" s="89"/>
      <c r="DV57" s="89"/>
      <c r="DW57" s="89"/>
      <c r="DX57" s="89"/>
      <c r="DY57" s="89"/>
      <c r="DZ57" s="89"/>
      <c r="EA57" s="89"/>
      <c r="EB57" s="89"/>
      <c r="EC57" s="89"/>
      <c r="ED57" s="89"/>
      <c r="EE57" s="89"/>
      <c r="EF57" s="89"/>
      <c r="EG57" s="90"/>
      <c r="EH57" s="86">
        <v>62130.99</v>
      </c>
      <c r="EI57" s="87"/>
      <c r="EJ57" s="87"/>
      <c r="EK57" s="87"/>
      <c r="EL57" s="87"/>
      <c r="EM57" s="87"/>
      <c r="EN57" s="87"/>
      <c r="EO57" s="87"/>
      <c r="EP57" s="87"/>
      <c r="EQ57" s="87"/>
      <c r="ER57" s="87"/>
      <c r="ES57" s="87"/>
      <c r="ET57" s="87"/>
      <c r="EU57" s="87"/>
      <c r="EV57" s="87"/>
      <c r="EW57" s="87"/>
      <c r="EX57" s="87"/>
      <c r="EY57" s="87"/>
      <c r="EZ57" s="87"/>
      <c r="FA57" s="87"/>
      <c r="FB57" s="87"/>
      <c r="FC57" s="87"/>
      <c r="FD57" s="87"/>
      <c r="FE57" s="87"/>
      <c r="FF57" s="87"/>
      <c r="FG57" s="87"/>
      <c r="FH57" s="87"/>
      <c r="FI57" s="87"/>
      <c r="FJ57" s="87"/>
      <c r="FK57" s="88"/>
    </row>
    <row r="58" spans="1:167" ht="15.75" customHeight="1">
      <c r="A58" s="23"/>
      <c r="B58" s="89" t="s">
        <v>18</v>
      </c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  <c r="EG58" s="90"/>
      <c r="EH58" s="86"/>
      <c r="EI58" s="87"/>
      <c r="EJ58" s="87"/>
      <c r="EK58" s="87"/>
      <c r="EL58" s="87"/>
      <c r="EM58" s="87"/>
      <c r="EN58" s="87"/>
      <c r="EO58" s="87"/>
      <c r="EP58" s="87"/>
      <c r="EQ58" s="87"/>
      <c r="ER58" s="87"/>
      <c r="ES58" s="87"/>
      <c r="ET58" s="87"/>
      <c r="EU58" s="87"/>
      <c r="EV58" s="87"/>
      <c r="EW58" s="87"/>
      <c r="EX58" s="87"/>
      <c r="EY58" s="87"/>
      <c r="EZ58" s="87"/>
      <c r="FA58" s="87"/>
      <c r="FB58" s="87"/>
      <c r="FC58" s="87"/>
      <c r="FD58" s="87"/>
      <c r="FE58" s="87"/>
      <c r="FF58" s="87"/>
      <c r="FG58" s="87"/>
      <c r="FH58" s="87"/>
      <c r="FI58" s="87"/>
      <c r="FJ58" s="87"/>
      <c r="FK58" s="88"/>
    </row>
    <row r="59" spans="1:167" ht="15.75" customHeight="1">
      <c r="A59" s="23"/>
      <c r="B59" s="89" t="s">
        <v>19</v>
      </c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89"/>
      <c r="DQ59" s="89"/>
      <c r="DR59" s="89"/>
      <c r="DS59" s="89"/>
      <c r="DT59" s="89"/>
      <c r="DU59" s="89"/>
      <c r="DV59" s="89"/>
      <c r="DW59" s="89"/>
      <c r="DX59" s="89"/>
      <c r="DY59" s="89"/>
      <c r="DZ59" s="89"/>
      <c r="EA59" s="89"/>
      <c r="EB59" s="89"/>
      <c r="EC59" s="89"/>
      <c r="ED59" s="89"/>
      <c r="EE59" s="89"/>
      <c r="EF59" s="89"/>
      <c r="EG59" s="90"/>
      <c r="EH59" s="86"/>
      <c r="EI59" s="87"/>
      <c r="EJ59" s="87"/>
      <c r="EK59" s="87"/>
      <c r="EL59" s="87"/>
      <c r="EM59" s="87"/>
      <c r="EN59" s="87"/>
      <c r="EO59" s="87"/>
      <c r="EP59" s="87"/>
      <c r="EQ59" s="87"/>
      <c r="ER59" s="87"/>
      <c r="ES59" s="87"/>
      <c r="ET59" s="87"/>
      <c r="EU59" s="87"/>
      <c r="EV59" s="87"/>
      <c r="EW59" s="87"/>
      <c r="EX59" s="87"/>
      <c r="EY59" s="87"/>
      <c r="EZ59" s="87"/>
      <c r="FA59" s="87"/>
      <c r="FB59" s="87"/>
      <c r="FC59" s="87"/>
      <c r="FD59" s="87"/>
      <c r="FE59" s="87"/>
      <c r="FF59" s="87"/>
      <c r="FG59" s="87"/>
      <c r="FH59" s="87"/>
      <c r="FI59" s="87"/>
      <c r="FJ59" s="87"/>
      <c r="FK59" s="88"/>
    </row>
    <row r="60" spans="1:167" ht="15.75" customHeight="1">
      <c r="A60" s="23"/>
      <c r="B60" s="89" t="s">
        <v>20</v>
      </c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  <c r="EG60" s="90"/>
      <c r="EH60" s="86"/>
      <c r="EI60" s="87"/>
      <c r="EJ60" s="87"/>
      <c r="EK60" s="87"/>
      <c r="EL60" s="87"/>
      <c r="EM60" s="87"/>
      <c r="EN60" s="87"/>
      <c r="EO60" s="87"/>
      <c r="EP60" s="87"/>
      <c r="EQ60" s="87"/>
      <c r="ER60" s="87"/>
      <c r="ES60" s="87"/>
      <c r="ET60" s="87"/>
      <c r="EU60" s="87"/>
      <c r="EV60" s="87"/>
      <c r="EW60" s="87"/>
      <c r="EX60" s="87"/>
      <c r="EY60" s="87"/>
      <c r="EZ60" s="87"/>
      <c r="FA60" s="87"/>
      <c r="FB60" s="87"/>
      <c r="FC60" s="87"/>
      <c r="FD60" s="87"/>
      <c r="FE60" s="87"/>
      <c r="FF60" s="87"/>
      <c r="FG60" s="87"/>
      <c r="FH60" s="87"/>
      <c r="FI60" s="87"/>
      <c r="FJ60" s="87"/>
      <c r="FK60" s="88"/>
    </row>
    <row r="61" spans="1:167" ht="15.75" customHeight="1">
      <c r="A61" s="23"/>
      <c r="B61" s="89" t="s">
        <v>21</v>
      </c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  <c r="EG61" s="90"/>
      <c r="EH61" s="86"/>
      <c r="EI61" s="87"/>
      <c r="EJ61" s="87"/>
      <c r="EK61" s="87"/>
      <c r="EL61" s="87"/>
      <c r="EM61" s="87"/>
      <c r="EN61" s="87"/>
      <c r="EO61" s="87"/>
      <c r="EP61" s="87"/>
      <c r="EQ61" s="87"/>
      <c r="ER61" s="87"/>
      <c r="ES61" s="87"/>
      <c r="ET61" s="87"/>
      <c r="EU61" s="87"/>
      <c r="EV61" s="87"/>
      <c r="EW61" s="87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7"/>
      <c r="FK61" s="88"/>
    </row>
    <row r="62" spans="1:167" ht="15.75" customHeight="1">
      <c r="A62" s="23"/>
      <c r="B62" s="89" t="s">
        <v>22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  <c r="EG62" s="90"/>
      <c r="EH62" s="86"/>
      <c r="EI62" s="87"/>
      <c r="EJ62" s="87"/>
      <c r="EK62" s="87"/>
      <c r="EL62" s="87"/>
      <c r="EM62" s="87"/>
      <c r="EN62" s="87"/>
      <c r="EO62" s="87"/>
      <c r="EP62" s="87"/>
      <c r="EQ62" s="87"/>
      <c r="ER62" s="87"/>
      <c r="ES62" s="87"/>
      <c r="ET62" s="87"/>
      <c r="EU62" s="87"/>
      <c r="EV62" s="87"/>
      <c r="EW62" s="87"/>
      <c r="EX62" s="87"/>
      <c r="EY62" s="87"/>
      <c r="EZ62" s="87"/>
      <c r="FA62" s="87"/>
      <c r="FB62" s="87"/>
      <c r="FC62" s="87"/>
      <c r="FD62" s="87"/>
      <c r="FE62" s="87"/>
      <c r="FF62" s="87"/>
      <c r="FG62" s="87"/>
      <c r="FH62" s="87"/>
      <c r="FI62" s="87"/>
      <c r="FJ62" s="87"/>
      <c r="FK62" s="88"/>
    </row>
    <row r="63" spans="1:167" ht="15.75" customHeight="1">
      <c r="A63" s="23"/>
      <c r="B63" s="89" t="s">
        <v>23</v>
      </c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90"/>
      <c r="EH63" s="86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8"/>
    </row>
    <row r="64" spans="1:167" ht="15.75" customHeight="1">
      <c r="A64" s="23"/>
      <c r="B64" s="89" t="s">
        <v>27</v>
      </c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  <c r="EG64" s="90"/>
      <c r="EH64" s="86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8"/>
    </row>
    <row r="65" spans="1:167" ht="15.75" customHeight="1">
      <c r="A65" s="23"/>
      <c r="B65" s="89" t="s">
        <v>32</v>
      </c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90"/>
      <c r="EH65" s="86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8"/>
    </row>
    <row r="66" spans="1:167" ht="15.75" customHeight="1">
      <c r="A66" s="23"/>
      <c r="B66" s="89" t="s">
        <v>28</v>
      </c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  <c r="EG66" s="90"/>
      <c r="EH66" s="86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8"/>
    </row>
    <row r="67" spans="1:167" ht="15.75" customHeight="1">
      <c r="A67" s="23"/>
      <c r="B67" s="89" t="s">
        <v>29</v>
      </c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  <c r="EG67" s="90"/>
      <c r="EH67" s="86"/>
      <c r="EI67" s="87"/>
      <c r="EJ67" s="87"/>
      <c r="EK67" s="87"/>
      <c r="EL67" s="87"/>
      <c r="EM67" s="87"/>
      <c r="EN67" s="87"/>
      <c r="EO67" s="87"/>
      <c r="EP67" s="87"/>
      <c r="EQ67" s="87"/>
      <c r="ER67" s="87"/>
      <c r="ES67" s="87"/>
      <c r="ET67" s="87"/>
      <c r="EU67" s="87"/>
      <c r="EV67" s="87"/>
      <c r="EW67" s="87"/>
      <c r="EX67" s="87"/>
      <c r="EY67" s="87"/>
      <c r="EZ67" s="87"/>
      <c r="FA67" s="87"/>
      <c r="FB67" s="87"/>
      <c r="FC67" s="87"/>
      <c r="FD67" s="87"/>
      <c r="FE67" s="87"/>
      <c r="FF67" s="87"/>
      <c r="FG67" s="87"/>
      <c r="FH67" s="87"/>
      <c r="FI67" s="87"/>
      <c r="FJ67" s="87"/>
      <c r="FK67" s="88"/>
    </row>
    <row r="68" spans="1:167" ht="15.75" customHeight="1">
      <c r="A68" s="23"/>
      <c r="B68" s="89" t="s">
        <v>30</v>
      </c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  <c r="EG68" s="90"/>
      <c r="EH68" s="86">
        <v>193519.76</v>
      </c>
      <c r="EI68" s="87"/>
      <c r="EJ68" s="87"/>
      <c r="EK68" s="87"/>
      <c r="EL68" s="87"/>
      <c r="EM68" s="87"/>
      <c r="EN68" s="87"/>
      <c r="EO68" s="87"/>
      <c r="EP68" s="87"/>
      <c r="EQ68" s="87"/>
      <c r="ER68" s="87"/>
      <c r="ES68" s="87"/>
      <c r="ET68" s="87"/>
      <c r="EU68" s="87"/>
      <c r="EV68" s="87"/>
      <c r="EW68" s="87"/>
      <c r="EX68" s="87"/>
      <c r="EY68" s="87"/>
      <c r="EZ68" s="87"/>
      <c r="FA68" s="87"/>
      <c r="FB68" s="87"/>
      <c r="FC68" s="87"/>
      <c r="FD68" s="87"/>
      <c r="FE68" s="87"/>
      <c r="FF68" s="87"/>
      <c r="FG68" s="87"/>
      <c r="FH68" s="87"/>
      <c r="FI68" s="87"/>
      <c r="FJ68" s="87"/>
      <c r="FK68" s="88"/>
    </row>
    <row r="69" spans="1:167" ht="15.75" customHeight="1">
      <c r="A69" s="23"/>
      <c r="B69" s="89" t="s">
        <v>31</v>
      </c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  <c r="EG69" s="90"/>
      <c r="EH69" s="86"/>
      <c r="EI69" s="87"/>
      <c r="EJ69" s="87"/>
      <c r="EK69" s="87"/>
      <c r="EL69" s="87"/>
      <c r="EM69" s="87"/>
      <c r="EN69" s="87"/>
      <c r="EO69" s="87"/>
      <c r="EP69" s="87"/>
      <c r="EQ69" s="87"/>
      <c r="ER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  <c r="FF69" s="87"/>
      <c r="FG69" s="87"/>
      <c r="FH69" s="87"/>
      <c r="FI69" s="87"/>
      <c r="FJ69" s="87"/>
      <c r="FK69" s="88"/>
    </row>
    <row r="70" spans="1:167" ht="30.75" customHeight="1">
      <c r="A70" s="23"/>
      <c r="B70" s="89" t="s">
        <v>77</v>
      </c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90"/>
      <c r="EH70" s="86">
        <v>151861.96</v>
      </c>
      <c r="EI70" s="87"/>
      <c r="EJ70" s="87"/>
      <c r="EK70" s="87"/>
      <c r="EL70" s="87"/>
      <c r="EM70" s="87"/>
      <c r="EN70" s="87"/>
      <c r="EO70" s="87"/>
      <c r="EP70" s="87"/>
      <c r="EQ70" s="87"/>
      <c r="ER70" s="87"/>
      <c r="ES70" s="87"/>
      <c r="ET70" s="87"/>
      <c r="EU70" s="87"/>
      <c r="EV70" s="87"/>
      <c r="EW70" s="87"/>
      <c r="EX70" s="87"/>
      <c r="EY70" s="87"/>
      <c r="EZ70" s="87"/>
      <c r="FA70" s="87"/>
      <c r="FB70" s="87"/>
      <c r="FC70" s="87"/>
      <c r="FD70" s="87"/>
      <c r="FE70" s="87"/>
      <c r="FF70" s="87"/>
      <c r="FG70" s="87"/>
      <c r="FH70" s="87"/>
      <c r="FI70" s="87"/>
      <c r="FJ70" s="87"/>
      <c r="FK70" s="88"/>
    </row>
    <row r="71" spans="1:167" ht="15.75" customHeight="1">
      <c r="A71" s="27"/>
      <c r="B71" s="93" t="s">
        <v>4</v>
      </c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93"/>
      <c r="BS71" s="93"/>
      <c r="BT71" s="93"/>
      <c r="BU71" s="93"/>
      <c r="BV71" s="93"/>
      <c r="BW71" s="93"/>
      <c r="BX71" s="93"/>
      <c r="BY71" s="93"/>
      <c r="BZ71" s="93"/>
      <c r="CA71" s="93"/>
      <c r="CB71" s="93"/>
      <c r="CC71" s="93"/>
      <c r="CD71" s="93"/>
      <c r="CE71" s="93"/>
      <c r="CF71" s="93"/>
      <c r="CG71" s="93"/>
      <c r="CH71" s="93"/>
      <c r="CI71" s="93"/>
      <c r="CJ71" s="93"/>
      <c r="CK71" s="93"/>
      <c r="CL71" s="93"/>
      <c r="CM71" s="93"/>
      <c r="CN71" s="93"/>
      <c r="CO71" s="93"/>
      <c r="CP71" s="93"/>
      <c r="CQ71" s="93"/>
      <c r="CR71" s="93"/>
      <c r="CS71" s="93"/>
      <c r="CT71" s="93"/>
      <c r="CU71" s="93"/>
      <c r="CV71" s="93"/>
      <c r="CW71" s="93"/>
      <c r="CX71" s="93"/>
      <c r="CY71" s="93"/>
      <c r="CZ71" s="93"/>
      <c r="DA71" s="93"/>
      <c r="DB71" s="93"/>
      <c r="DC71" s="93"/>
      <c r="DD71" s="93"/>
      <c r="DE71" s="93"/>
      <c r="DF71" s="93"/>
      <c r="DG71" s="93"/>
      <c r="DH71" s="93"/>
      <c r="DI71" s="93"/>
      <c r="DJ71" s="93"/>
      <c r="DK71" s="93"/>
      <c r="DL71" s="93"/>
      <c r="DM71" s="93"/>
      <c r="DN71" s="93"/>
      <c r="DO71" s="93"/>
      <c r="DP71" s="93"/>
      <c r="DQ71" s="93"/>
      <c r="DR71" s="93"/>
      <c r="DS71" s="93"/>
      <c r="DT71" s="93"/>
      <c r="DU71" s="93"/>
      <c r="DV71" s="93"/>
      <c r="DW71" s="93"/>
      <c r="DX71" s="93"/>
      <c r="DY71" s="93"/>
      <c r="DZ71" s="93"/>
      <c r="EA71" s="93"/>
      <c r="EB71" s="93"/>
      <c r="EC71" s="93"/>
      <c r="ED71" s="93"/>
      <c r="EE71" s="93"/>
      <c r="EF71" s="93"/>
      <c r="EG71" s="94"/>
      <c r="EH71" s="86"/>
      <c r="EI71" s="87"/>
      <c r="EJ71" s="87"/>
      <c r="EK71" s="87"/>
      <c r="EL71" s="87"/>
      <c r="EM71" s="87"/>
      <c r="EN71" s="87"/>
      <c r="EO71" s="87"/>
      <c r="EP71" s="87"/>
      <c r="EQ71" s="87"/>
      <c r="ER71" s="87"/>
      <c r="ES71" s="87"/>
      <c r="ET71" s="87"/>
      <c r="EU71" s="87"/>
      <c r="EV71" s="87"/>
      <c r="EW71" s="87"/>
      <c r="EX71" s="87"/>
      <c r="EY71" s="87"/>
      <c r="EZ71" s="87"/>
      <c r="FA71" s="87"/>
      <c r="FB71" s="87"/>
      <c r="FC71" s="87"/>
      <c r="FD71" s="87"/>
      <c r="FE71" s="87"/>
      <c r="FF71" s="87"/>
      <c r="FG71" s="87"/>
      <c r="FH71" s="87"/>
      <c r="FI71" s="87"/>
      <c r="FJ71" s="87"/>
      <c r="FK71" s="88"/>
    </row>
    <row r="72" spans="1:167" ht="15.75" customHeight="1">
      <c r="A72" s="23"/>
      <c r="B72" s="89" t="s">
        <v>78</v>
      </c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89"/>
      <c r="DI72" s="89"/>
      <c r="DJ72" s="89"/>
      <c r="DK72" s="89"/>
      <c r="DL72" s="89"/>
      <c r="DM72" s="89"/>
      <c r="DN72" s="89"/>
      <c r="DO72" s="89"/>
      <c r="DP72" s="89"/>
      <c r="DQ72" s="89"/>
      <c r="DR72" s="89"/>
      <c r="DS72" s="89"/>
      <c r="DT72" s="89"/>
      <c r="DU72" s="89"/>
      <c r="DV72" s="89"/>
      <c r="DW72" s="89"/>
      <c r="DX72" s="89"/>
      <c r="DY72" s="89"/>
      <c r="DZ72" s="89"/>
      <c r="EA72" s="89"/>
      <c r="EB72" s="89"/>
      <c r="EC72" s="89"/>
      <c r="ED72" s="89"/>
      <c r="EE72" s="89"/>
      <c r="EF72" s="89"/>
      <c r="EG72" s="90"/>
      <c r="EH72" s="86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8"/>
    </row>
    <row r="73" spans="1:167" ht="15.75" customHeight="1">
      <c r="A73" s="23"/>
      <c r="B73" s="89" t="s">
        <v>79</v>
      </c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  <c r="CO73" s="89"/>
      <c r="CP73" s="89"/>
      <c r="CQ73" s="89"/>
      <c r="CR73" s="89"/>
      <c r="CS73" s="89"/>
      <c r="CT73" s="89"/>
      <c r="CU73" s="89"/>
      <c r="CV73" s="89"/>
      <c r="CW73" s="89"/>
      <c r="CX73" s="89"/>
      <c r="CY73" s="89"/>
      <c r="CZ73" s="89"/>
      <c r="DA73" s="89"/>
      <c r="DB73" s="89"/>
      <c r="DC73" s="89"/>
      <c r="DD73" s="89"/>
      <c r="DE73" s="89"/>
      <c r="DF73" s="89"/>
      <c r="DG73" s="89"/>
      <c r="DH73" s="89"/>
      <c r="DI73" s="89"/>
      <c r="DJ73" s="89"/>
      <c r="DK73" s="89"/>
      <c r="DL73" s="89"/>
      <c r="DM73" s="89"/>
      <c r="DN73" s="89"/>
      <c r="DO73" s="89"/>
      <c r="DP73" s="89"/>
      <c r="DQ73" s="89"/>
      <c r="DR73" s="89"/>
      <c r="DS73" s="89"/>
      <c r="DT73" s="89"/>
      <c r="DU73" s="89"/>
      <c r="DV73" s="89"/>
      <c r="DW73" s="89"/>
      <c r="DX73" s="89"/>
      <c r="DY73" s="89"/>
      <c r="DZ73" s="89"/>
      <c r="EA73" s="89"/>
      <c r="EB73" s="89"/>
      <c r="EC73" s="89"/>
      <c r="ED73" s="89"/>
      <c r="EE73" s="89"/>
      <c r="EF73" s="89"/>
      <c r="EG73" s="90"/>
      <c r="EH73" s="86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8"/>
    </row>
    <row r="74" spans="1:167" ht="15.75" customHeight="1">
      <c r="A74" s="23"/>
      <c r="B74" s="89" t="s">
        <v>80</v>
      </c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  <c r="EG74" s="90"/>
      <c r="EH74" s="86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7"/>
      <c r="FK74" s="88"/>
    </row>
    <row r="75" spans="1:167" ht="15.75" customHeight="1">
      <c r="A75" s="23"/>
      <c r="B75" s="89" t="s">
        <v>81</v>
      </c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  <c r="EG75" s="90"/>
      <c r="EH75" s="86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  <c r="FF75" s="87"/>
      <c r="FG75" s="87"/>
      <c r="FH75" s="87"/>
      <c r="FI75" s="87"/>
      <c r="FJ75" s="87"/>
      <c r="FK75" s="88"/>
    </row>
    <row r="76" spans="1:167" ht="15.75" customHeight="1">
      <c r="A76" s="23"/>
      <c r="B76" s="89" t="s">
        <v>82</v>
      </c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  <c r="EG76" s="90"/>
      <c r="EH76" s="86"/>
      <c r="EI76" s="87"/>
      <c r="EJ76" s="87"/>
      <c r="EK76" s="87"/>
      <c r="EL76" s="87"/>
      <c r="EM76" s="87"/>
      <c r="EN76" s="87"/>
      <c r="EO76" s="87"/>
      <c r="EP76" s="87"/>
      <c r="EQ76" s="87"/>
      <c r="ER76" s="87"/>
      <c r="ES76" s="87"/>
      <c r="ET76" s="87"/>
      <c r="EU76" s="87"/>
      <c r="EV76" s="87"/>
      <c r="EW76" s="87"/>
      <c r="EX76" s="87"/>
      <c r="EY76" s="87"/>
      <c r="EZ76" s="87"/>
      <c r="FA76" s="87"/>
      <c r="FB76" s="87"/>
      <c r="FC76" s="87"/>
      <c r="FD76" s="87"/>
      <c r="FE76" s="87"/>
      <c r="FF76" s="87"/>
      <c r="FG76" s="87"/>
      <c r="FH76" s="87"/>
      <c r="FI76" s="87"/>
      <c r="FJ76" s="87"/>
      <c r="FK76" s="88"/>
    </row>
    <row r="77" spans="1:167" ht="15.75" customHeight="1">
      <c r="A77" s="23"/>
      <c r="B77" s="89" t="s">
        <v>83</v>
      </c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89"/>
      <c r="CA77" s="89"/>
      <c r="CB77" s="89"/>
      <c r="CC77" s="89"/>
      <c r="CD77" s="89"/>
      <c r="CE77" s="89"/>
      <c r="CF77" s="89"/>
      <c r="CG77" s="89"/>
      <c r="CH77" s="89"/>
      <c r="CI77" s="89"/>
      <c r="CJ77" s="89"/>
      <c r="CK77" s="89"/>
      <c r="CL77" s="89"/>
      <c r="CM77" s="89"/>
      <c r="CN77" s="89"/>
      <c r="CO77" s="89"/>
      <c r="CP77" s="89"/>
      <c r="CQ77" s="89"/>
      <c r="CR77" s="89"/>
      <c r="CS77" s="89"/>
      <c r="CT77" s="89"/>
      <c r="CU77" s="89"/>
      <c r="CV77" s="89"/>
      <c r="CW77" s="89"/>
      <c r="CX77" s="89"/>
      <c r="CY77" s="89"/>
      <c r="CZ77" s="89"/>
      <c r="DA77" s="89"/>
      <c r="DB77" s="89"/>
      <c r="DC77" s="89"/>
      <c r="DD77" s="89"/>
      <c r="DE77" s="89"/>
      <c r="DF77" s="89"/>
      <c r="DG77" s="89"/>
      <c r="DH77" s="89"/>
      <c r="DI77" s="89"/>
      <c r="DJ77" s="89"/>
      <c r="DK77" s="89"/>
      <c r="DL77" s="89"/>
      <c r="DM77" s="89"/>
      <c r="DN77" s="89"/>
      <c r="DO77" s="89"/>
      <c r="DP77" s="89"/>
      <c r="DQ77" s="89"/>
      <c r="DR77" s="89"/>
      <c r="DS77" s="89"/>
      <c r="DT77" s="89"/>
      <c r="DU77" s="89"/>
      <c r="DV77" s="89"/>
      <c r="DW77" s="89"/>
      <c r="DX77" s="89"/>
      <c r="DY77" s="89"/>
      <c r="DZ77" s="89"/>
      <c r="EA77" s="89"/>
      <c r="EB77" s="89"/>
      <c r="EC77" s="89"/>
      <c r="ED77" s="89"/>
      <c r="EE77" s="89"/>
      <c r="EF77" s="89"/>
      <c r="EG77" s="90"/>
      <c r="EH77" s="86"/>
      <c r="EI77" s="87"/>
      <c r="EJ77" s="87"/>
      <c r="EK77" s="87"/>
      <c r="EL77" s="87"/>
      <c r="EM77" s="87"/>
      <c r="EN77" s="87"/>
      <c r="EO77" s="87"/>
      <c r="EP77" s="87"/>
      <c r="EQ77" s="87"/>
      <c r="ER77" s="87"/>
      <c r="ES77" s="87"/>
      <c r="ET77" s="87"/>
      <c r="EU77" s="87"/>
      <c r="EV77" s="87"/>
      <c r="EW77" s="87"/>
      <c r="EX77" s="87"/>
      <c r="EY77" s="87"/>
      <c r="EZ77" s="87"/>
      <c r="FA77" s="87"/>
      <c r="FB77" s="87"/>
      <c r="FC77" s="87"/>
      <c r="FD77" s="87"/>
      <c r="FE77" s="87"/>
      <c r="FF77" s="87"/>
      <c r="FG77" s="87"/>
      <c r="FH77" s="87"/>
      <c r="FI77" s="87"/>
      <c r="FJ77" s="87"/>
      <c r="FK77" s="88"/>
    </row>
    <row r="78" spans="1:167" ht="15.75" customHeight="1">
      <c r="A78" s="23"/>
      <c r="B78" s="89" t="s">
        <v>84</v>
      </c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  <c r="EG78" s="90"/>
      <c r="EH78" s="86"/>
      <c r="EI78" s="87"/>
      <c r="EJ78" s="87"/>
      <c r="EK78" s="87"/>
      <c r="EL78" s="87"/>
      <c r="EM78" s="87"/>
      <c r="EN78" s="87"/>
      <c r="EO78" s="87"/>
      <c r="EP78" s="87"/>
      <c r="EQ78" s="87"/>
      <c r="ER78" s="87"/>
      <c r="ES78" s="87"/>
      <c r="ET78" s="87"/>
      <c r="EU78" s="87"/>
      <c r="EV78" s="87"/>
      <c r="EW78" s="87"/>
      <c r="EX78" s="87"/>
      <c r="EY78" s="87"/>
      <c r="EZ78" s="87"/>
      <c r="FA78" s="87"/>
      <c r="FB78" s="87"/>
      <c r="FC78" s="87"/>
      <c r="FD78" s="87"/>
      <c r="FE78" s="87"/>
      <c r="FF78" s="87"/>
      <c r="FG78" s="87"/>
      <c r="FH78" s="87"/>
      <c r="FI78" s="87"/>
      <c r="FJ78" s="87"/>
      <c r="FK78" s="88"/>
    </row>
    <row r="79" spans="1:167" ht="15.75" customHeight="1">
      <c r="A79" s="23"/>
      <c r="B79" s="89" t="s">
        <v>85</v>
      </c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90"/>
      <c r="EH79" s="86"/>
      <c r="EI79" s="87"/>
      <c r="EJ79" s="87"/>
      <c r="EK79" s="87"/>
      <c r="EL79" s="87"/>
      <c r="EM79" s="87"/>
      <c r="EN79" s="87"/>
      <c r="EO79" s="87"/>
      <c r="EP79" s="87"/>
      <c r="EQ79" s="87"/>
      <c r="ER79" s="87"/>
      <c r="ES79" s="87"/>
      <c r="ET79" s="87"/>
      <c r="EU79" s="87"/>
      <c r="EV79" s="87"/>
      <c r="EW79" s="87"/>
      <c r="EX79" s="87"/>
      <c r="EY79" s="87"/>
      <c r="EZ79" s="87"/>
      <c r="FA79" s="87"/>
      <c r="FB79" s="87"/>
      <c r="FC79" s="87"/>
      <c r="FD79" s="87"/>
      <c r="FE79" s="87"/>
      <c r="FF79" s="87"/>
      <c r="FG79" s="87"/>
      <c r="FH79" s="87"/>
      <c r="FI79" s="87"/>
      <c r="FJ79" s="87"/>
      <c r="FK79" s="88"/>
    </row>
    <row r="80" spans="1:167" ht="15.75" customHeight="1">
      <c r="A80" s="23"/>
      <c r="B80" s="89" t="s">
        <v>86</v>
      </c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  <c r="EG80" s="90"/>
      <c r="EH80" s="86"/>
      <c r="EI80" s="87"/>
      <c r="EJ80" s="87"/>
      <c r="EK80" s="87"/>
      <c r="EL80" s="87"/>
      <c r="EM80" s="87"/>
      <c r="EN80" s="87"/>
      <c r="EO80" s="87"/>
      <c r="EP80" s="87"/>
      <c r="EQ80" s="87"/>
      <c r="ER80" s="87"/>
      <c r="ES80" s="87"/>
      <c r="ET80" s="87"/>
      <c r="EU80" s="87"/>
      <c r="EV80" s="87"/>
      <c r="EW80" s="87"/>
      <c r="EX80" s="87"/>
      <c r="EY80" s="87"/>
      <c r="EZ80" s="87"/>
      <c r="FA80" s="87"/>
      <c r="FB80" s="87"/>
      <c r="FC80" s="87"/>
      <c r="FD80" s="87"/>
      <c r="FE80" s="87"/>
      <c r="FF80" s="87"/>
      <c r="FG80" s="87"/>
      <c r="FH80" s="87"/>
      <c r="FI80" s="87"/>
      <c r="FJ80" s="87"/>
      <c r="FK80" s="88"/>
    </row>
    <row r="81" spans="1:167" ht="15.75" customHeight="1">
      <c r="A81" s="23"/>
      <c r="B81" s="89" t="s">
        <v>87</v>
      </c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89"/>
      <c r="CO81" s="89"/>
      <c r="CP81" s="89"/>
      <c r="CQ81" s="89"/>
      <c r="CR81" s="89"/>
      <c r="CS81" s="89"/>
      <c r="CT81" s="89"/>
      <c r="CU81" s="89"/>
      <c r="CV81" s="89"/>
      <c r="CW81" s="89"/>
      <c r="CX81" s="89"/>
      <c r="CY81" s="89"/>
      <c r="CZ81" s="89"/>
      <c r="DA81" s="89"/>
      <c r="DB81" s="89"/>
      <c r="DC81" s="89"/>
      <c r="DD81" s="89"/>
      <c r="DE81" s="89"/>
      <c r="DF81" s="89"/>
      <c r="DG81" s="89"/>
      <c r="DH81" s="89"/>
      <c r="DI81" s="89"/>
      <c r="DJ81" s="89"/>
      <c r="DK81" s="89"/>
      <c r="DL81" s="89"/>
      <c r="DM81" s="89"/>
      <c r="DN81" s="89"/>
      <c r="DO81" s="89"/>
      <c r="DP81" s="89"/>
      <c r="DQ81" s="89"/>
      <c r="DR81" s="89"/>
      <c r="DS81" s="89"/>
      <c r="DT81" s="89"/>
      <c r="DU81" s="89"/>
      <c r="DV81" s="89"/>
      <c r="DW81" s="89"/>
      <c r="DX81" s="89"/>
      <c r="DY81" s="89"/>
      <c r="DZ81" s="89"/>
      <c r="EA81" s="89"/>
      <c r="EB81" s="89"/>
      <c r="EC81" s="89"/>
      <c r="ED81" s="89"/>
      <c r="EE81" s="89"/>
      <c r="EF81" s="89"/>
      <c r="EG81" s="90"/>
      <c r="EH81" s="86"/>
      <c r="EI81" s="87"/>
      <c r="EJ81" s="87"/>
      <c r="EK81" s="87"/>
      <c r="EL81" s="87"/>
      <c r="EM81" s="87"/>
      <c r="EN81" s="87"/>
      <c r="EO81" s="87"/>
      <c r="EP81" s="87"/>
      <c r="EQ81" s="87"/>
      <c r="ER81" s="87"/>
      <c r="ES81" s="87"/>
      <c r="ET81" s="87"/>
      <c r="EU81" s="87"/>
      <c r="EV81" s="87"/>
      <c r="EW81" s="87"/>
      <c r="EX81" s="87"/>
      <c r="EY81" s="87"/>
      <c r="EZ81" s="87"/>
      <c r="FA81" s="87"/>
      <c r="FB81" s="87"/>
      <c r="FC81" s="87"/>
      <c r="FD81" s="87"/>
      <c r="FE81" s="87"/>
      <c r="FF81" s="87"/>
      <c r="FG81" s="87"/>
      <c r="FH81" s="87"/>
      <c r="FI81" s="87"/>
      <c r="FJ81" s="87"/>
      <c r="FK81" s="88"/>
    </row>
    <row r="82" spans="1:167" ht="15.75" customHeight="1">
      <c r="A82" s="23"/>
      <c r="B82" s="89" t="s">
        <v>88</v>
      </c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  <c r="EG82" s="90"/>
      <c r="EH82" s="86"/>
      <c r="EI82" s="87"/>
      <c r="EJ82" s="87"/>
      <c r="EK82" s="87"/>
      <c r="EL82" s="87"/>
      <c r="EM82" s="87"/>
      <c r="EN82" s="87"/>
      <c r="EO82" s="87"/>
      <c r="EP82" s="87"/>
      <c r="EQ82" s="87"/>
      <c r="ER82" s="87"/>
      <c r="ES82" s="87"/>
      <c r="ET82" s="87"/>
      <c r="EU82" s="87"/>
      <c r="EV82" s="87"/>
      <c r="EW82" s="87"/>
      <c r="EX82" s="87"/>
      <c r="EY82" s="87"/>
      <c r="EZ82" s="87"/>
      <c r="FA82" s="87"/>
      <c r="FB82" s="87"/>
      <c r="FC82" s="87"/>
      <c r="FD82" s="87"/>
      <c r="FE82" s="87"/>
      <c r="FF82" s="87"/>
      <c r="FG82" s="87"/>
      <c r="FH82" s="87"/>
      <c r="FI82" s="87"/>
      <c r="FJ82" s="87"/>
      <c r="FK82" s="88"/>
    </row>
    <row r="83" spans="1:167" ht="15.75" customHeight="1">
      <c r="A83" s="23"/>
      <c r="B83" s="89" t="s">
        <v>89</v>
      </c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9"/>
      <c r="CA83" s="89"/>
      <c r="CB83" s="89"/>
      <c r="CC83" s="89"/>
      <c r="CD83" s="89"/>
      <c r="CE83" s="89"/>
      <c r="CF83" s="89"/>
      <c r="CG83" s="89"/>
      <c r="CH83" s="89"/>
      <c r="CI83" s="89"/>
      <c r="CJ83" s="89"/>
      <c r="CK83" s="89"/>
      <c r="CL83" s="89"/>
      <c r="CM83" s="89"/>
      <c r="CN83" s="89"/>
      <c r="CO83" s="89"/>
      <c r="CP83" s="89"/>
      <c r="CQ83" s="89"/>
      <c r="CR83" s="89"/>
      <c r="CS83" s="89"/>
      <c r="CT83" s="89"/>
      <c r="CU83" s="89"/>
      <c r="CV83" s="89"/>
      <c r="CW83" s="89"/>
      <c r="CX83" s="89"/>
      <c r="CY83" s="89"/>
      <c r="CZ83" s="89"/>
      <c r="DA83" s="89"/>
      <c r="DB83" s="89"/>
      <c r="DC83" s="89"/>
      <c r="DD83" s="89"/>
      <c r="DE83" s="89"/>
      <c r="DF83" s="89"/>
      <c r="DG83" s="89"/>
      <c r="DH83" s="89"/>
      <c r="DI83" s="89"/>
      <c r="DJ83" s="89"/>
      <c r="DK83" s="89"/>
      <c r="DL83" s="89"/>
      <c r="DM83" s="89"/>
      <c r="DN83" s="89"/>
      <c r="DO83" s="89"/>
      <c r="DP83" s="89"/>
      <c r="DQ83" s="89"/>
      <c r="DR83" s="89"/>
      <c r="DS83" s="89"/>
      <c r="DT83" s="89"/>
      <c r="DU83" s="89"/>
      <c r="DV83" s="89"/>
      <c r="DW83" s="89"/>
      <c r="DX83" s="89"/>
      <c r="DY83" s="89"/>
      <c r="DZ83" s="89"/>
      <c r="EA83" s="89"/>
      <c r="EB83" s="89"/>
      <c r="EC83" s="89"/>
      <c r="ED83" s="89"/>
      <c r="EE83" s="89"/>
      <c r="EF83" s="89"/>
      <c r="EG83" s="90"/>
      <c r="EH83" s="86"/>
      <c r="EI83" s="87"/>
      <c r="EJ83" s="87"/>
      <c r="EK83" s="87"/>
      <c r="EL83" s="87"/>
      <c r="EM83" s="87"/>
      <c r="EN83" s="87"/>
      <c r="EO83" s="87"/>
      <c r="EP83" s="87"/>
      <c r="EQ83" s="87"/>
      <c r="ER83" s="87"/>
      <c r="ES83" s="87"/>
      <c r="ET83" s="87"/>
      <c r="EU83" s="87"/>
      <c r="EV83" s="87"/>
      <c r="EW83" s="87"/>
      <c r="EX83" s="87"/>
      <c r="EY83" s="87"/>
      <c r="EZ83" s="87"/>
      <c r="FA83" s="87"/>
      <c r="FB83" s="87"/>
      <c r="FC83" s="87"/>
      <c r="FD83" s="87"/>
      <c r="FE83" s="87"/>
      <c r="FF83" s="87"/>
      <c r="FG83" s="87"/>
      <c r="FH83" s="87"/>
      <c r="FI83" s="87"/>
      <c r="FJ83" s="87"/>
      <c r="FK83" s="88"/>
    </row>
    <row r="84" spans="1:167" ht="15.75" customHeight="1">
      <c r="A84" s="23"/>
      <c r="B84" s="89" t="s">
        <v>90</v>
      </c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89"/>
      <c r="DB84" s="89"/>
      <c r="DC84" s="89"/>
      <c r="DD84" s="89"/>
      <c r="DE84" s="89"/>
      <c r="DF84" s="89"/>
      <c r="DG84" s="89"/>
      <c r="DH84" s="89"/>
      <c r="DI84" s="89"/>
      <c r="DJ84" s="89"/>
      <c r="DK84" s="89"/>
      <c r="DL84" s="89"/>
      <c r="DM84" s="89"/>
      <c r="DN84" s="89"/>
      <c r="DO84" s="89"/>
      <c r="DP84" s="89"/>
      <c r="DQ84" s="89"/>
      <c r="DR84" s="89"/>
      <c r="DS84" s="89"/>
      <c r="DT84" s="89"/>
      <c r="DU84" s="89"/>
      <c r="DV84" s="89"/>
      <c r="DW84" s="89"/>
      <c r="DX84" s="89"/>
      <c r="DY84" s="89"/>
      <c r="DZ84" s="89"/>
      <c r="EA84" s="89"/>
      <c r="EB84" s="89"/>
      <c r="EC84" s="89"/>
      <c r="ED84" s="89"/>
      <c r="EE84" s="89"/>
      <c r="EF84" s="89"/>
      <c r="EG84" s="90"/>
      <c r="EH84" s="86">
        <v>12063.23</v>
      </c>
      <c r="EI84" s="87"/>
      <c r="EJ84" s="87"/>
      <c r="EK84" s="87"/>
      <c r="EL84" s="87"/>
      <c r="EM84" s="87"/>
      <c r="EN84" s="87"/>
      <c r="EO84" s="87"/>
      <c r="EP84" s="87"/>
      <c r="EQ84" s="87"/>
      <c r="ER84" s="87"/>
      <c r="ES84" s="87"/>
      <c r="ET84" s="87"/>
      <c r="EU84" s="87"/>
      <c r="EV84" s="87"/>
      <c r="EW84" s="87"/>
      <c r="EX84" s="87"/>
      <c r="EY84" s="87"/>
      <c r="EZ84" s="87"/>
      <c r="FA84" s="87"/>
      <c r="FB84" s="87"/>
      <c r="FC84" s="87"/>
      <c r="FD84" s="87"/>
      <c r="FE84" s="87"/>
      <c r="FF84" s="87"/>
      <c r="FG84" s="87"/>
      <c r="FH84" s="87"/>
      <c r="FI84" s="87"/>
      <c r="FJ84" s="87"/>
      <c r="FK84" s="88"/>
    </row>
  </sheetData>
  <sheetProtection/>
  <mergeCells count="170">
    <mergeCell ref="EH35:FK35"/>
    <mergeCell ref="B33:EG33"/>
    <mergeCell ref="B80:EG80"/>
    <mergeCell ref="EH80:FK80"/>
    <mergeCell ref="B73:EG73"/>
    <mergeCell ref="EH73:FK73"/>
    <mergeCell ref="B74:EG74"/>
    <mergeCell ref="B68:EG68"/>
    <mergeCell ref="EH68:FK68"/>
    <mergeCell ref="B70:EG70"/>
    <mergeCell ref="B82:EG82"/>
    <mergeCell ref="EH82:FK82"/>
    <mergeCell ref="B76:EG76"/>
    <mergeCell ref="EH76:FK76"/>
    <mergeCell ref="EH36:FK36"/>
    <mergeCell ref="EH37:FK37"/>
    <mergeCell ref="B36:EG36"/>
    <mergeCell ref="EH74:FK74"/>
    <mergeCell ref="B75:EG75"/>
    <mergeCell ref="EH75:FK75"/>
    <mergeCell ref="B83:EG83"/>
    <mergeCell ref="EH83:FK83"/>
    <mergeCell ref="B77:EG77"/>
    <mergeCell ref="EH77:FK77"/>
    <mergeCell ref="B78:EG78"/>
    <mergeCell ref="EH78:FK78"/>
    <mergeCell ref="B79:EG79"/>
    <mergeCell ref="EH79:FK79"/>
    <mergeCell ref="B81:EG81"/>
    <mergeCell ref="EH81:FK81"/>
    <mergeCell ref="B72:EG72"/>
    <mergeCell ref="EH72:FK72"/>
    <mergeCell ref="EH70:FK70"/>
    <mergeCell ref="EH71:FK71"/>
    <mergeCell ref="B71:EG71"/>
    <mergeCell ref="EH66:FK66"/>
    <mergeCell ref="B69:EG69"/>
    <mergeCell ref="EH69:FK69"/>
    <mergeCell ref="B64:EG64"/>
    <mergeCell ref="EH64:FK64"/>
    <mergeCell ref="B65:EG65"/>
    <mergeCell ref="B67:EG67"/>
    <mergeCell ref="EH67:FK67"/>
    <mergeCell ref="EH60:FK60"/>
    <mergeCell ref="B61:EG61"/>
    <mergeCell ref="EH61:FK61"/>
    <mergeCell ref="B62:EG62"/>
    <mergeCell ref="EH62:FK62"/>
    <mergeCell ref="B63:EG63"/>
    <mergeCell ref="EH63:FK63"/>
    <mergeCell ref="B66:EG66"/>
    <mergeCell ref="EH5:FK5"/>
    <mergeCell ref="EH6:FK6"/>
    <mergeCell ref="EH7:FK7"/>
    <mergeCell ref="EH8:FK8"/>
    <mergeCell ref="EH65:FK65"/>
    <mergeCell ref="B58:EG58"/>
    <mergeCell ref="EH58:FK58"/>
    <mergeCell ref="B59:EG59"/>
    <mergeCell ref="EH59:FK59"/>
    <mergeCell ref="B60:EG60"/>
    <mergeCell ref="B57:EG57"/>
    <mergeCell ref="EH57:FK57"/>
    <mergeCell ref="B54:EG54"/>
    <mergeCell ref="EH54:FK54"/>
    <mergeCell ref="B56:EG56"/>
    <mergeCell ref="EH55:FK55"/>
    <mergeCell ref="EH56:FK56"/>
    <mergeCell ref="B55:EG55"/>
    <mergeCell ref="EH44:FK44"/>
    <mergeCell ref="B45:EG45"/>
    <mergeCell ref="EH45:FK45"/>
    <mergeCell ref="B52:EG52"/>
    <mergeCell ref="EH51:FK51"/>
    <mergeCell ref="EH52:FK52"/>
    <mergeCell ref="B46:EG46"/>
    <mergeCell ref="EH46:FK46"/>
    <mergeCell ref="B47:EG47"/>
    <mergeCell ref="EH47:FK47"/>
    <mergeCell ref="EH30:FK30"/>
    <mergeCell ref="EH40:FK40"/>
    <mergeCell ref="B41:EG41"/>
    <mergeCell ref="EH41:FK41"/>
    <mergeCell ref="B42:EG42"/>
    <mergeCell ref="EH42:FK42"/>
    <mergeCell ref="EH33:FK33"/>
    <mergeCell ref="B34:EG34"/>
    <mergeCell ref="EH34:FK34"/>
    <mergeCell ref="EH27:FK27"/>
    <mergeCell ref="B28:EG28"/>
    <mergeCell ref="B32:EG32"/>
    <mergeCell ref="EH32:FK32"/>
    <mergeCell ref="EH29:FK29"/>
    <mergeCell ref="B31:EG31"/>
    <mergeCell ref="EH28:FK28"/>
    <mergeCell ref="EH21:FK21"/>
    <mergeCell ref="B22:EG22"/>
    <mergeCell ref="EH22:FK22"/>
    <mergeCell ref="EH31:FK31"/>
    <mergeCell ref="EH25:FK25"/>
    <mergeCell ref="B23:EG23"/>
    <mergeCell ref="EH23:FK23"/>
    <mergeCell ref="EH26:FK26"/>
    <mergeCell ref="B29:EG29"/>
    <mergeCell ref="B27:EG27"/>
    <mergeCell ref="B13:EG13"/>
    <mergeCell ref="EH17:FK17"/>
    <mergeCell ref="B18:EG18"/>
    <mergeCell ref="B24:EG24"/>
    <mergeCell ref="EH18:FK18"/>
    <mergeCell ref="EH24:FK24"/>
    <mergeCell ref="EH14:FK14"/>
    <mergeCell ref="EH20:FK20"/>
    <mergeCell ref="B17:EG17"/>
    <mergeCell ref="EH19:FK19"/>
    <mergeCell ref="EH16:FK16"/>
    <mergeCell ref="B44:EG44"/>
    <mergeCell ref="B20:EG20"/>
    <mergeCell ref="EH15:FK15"/>
    <mergeCell ref="B14:EG14"/>
    <mergeCell ref="B16:EG16"/>
    <mergeCell ref="B15:EG15"/>
    <mergeCell ref="B43:EG43"/>
    <mergeCell ref="B35:EG35"/>
    <mergeCell ref="B39:EG39"/>
    <mergeCell ref="B12:EG12"/>
    <mergeCell ref="EH12:FK12"/>
    <mergeCell ref="EH13:FK13"/>
    <mergeCell ref="EH84:FK84"/>
    <mergeCell ref="B1:FJ1"/>
    <mergeCell ref="B6:EG6"/>
    <mergeCell ref="B7:EG7"/>
    <mergeCell ref="B9:EG9"/>
    <mergeCell ref="EH4:FK4"/>
    <mergeCell ref="EH10:FK10"/>
    <mergeCell ref="A4:EG4"/>
    <mergeCell ref="EH9:FK9"/>
    <mergeCell ref="B11:EG11"/>
    <mergeCell ref="BU2:BW2"/>
    <mergeCell ref="BX2:CO2"/>
    <mergeCell ref="BK2:BP2"/>
    <mergeCell ref="B8:EG8"/>
    <mergeCell ref="B10:EG10"/>
    <mergeCell ref="EH11:FK11"/>
    <mergeCell ref="B84:EG84"/>
    <mergeCell ref="B21:EG21"/>
    <mergeCell ref="B25:EG25"/>
    <mergeCell ref="B26:EG26"/>
    <mergeCell ref="B30:EG30"/>
    <mergeCell ref="B48:EG48"/>
    <mergeCell ref="B53:EG53"/>
    <mergeCell ref="B40:EG40"/>
    <mergeCell ref="B38:EG38"/>
    <mergeCell ref="B37:EG37"/>
    <mergeCell ref="EH48:FK48"/>
    <mergeCell ref="EH43:FK43"/>
    <mergeCell ref="EH38:FK38"/>
    <mergeCell ref="EH39:FK39"/>
    <mergeCell ref="CP2:CS2"/>
    <mergeCell ref="CT2:CW2"/>
    <mergeCell ref="CX2:DA2"/>
    <mergeCell ref="B19:EG19"/>
    <mergeCell ref="BQ2:BT2"/>
    <mergeCell ref="B5:EG5"/>
    <mergeCell ref="EH53:FK53"/>
    <mergeCell ref="B49:EG49"/>
    <mergeCell ref="EH49:FK49"/>
    <mergeCell ref="B50:EG50"/>
    <mergeCell ref="EH50:FK50"/>
    <mergeCell ref="B51:EG5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F70"/>
  <sheetViews>
    <sheetView tabSelected="1" view="pageBreakPreview" zoomScaleSheetLayoutView="100" workbookViewId="0" topLeftCell="A20">
      <selection activeCell="EF26" sqref="EF26:EU26"/>
    </sheetView>
  </sheetViews>
  <sheetFormatPr defaultColWidth="0.875" defaultRowHeight="12.75"/>
  <cols>
    <col min="1" max="16384" width="0.875" style="1" customWidth="1"/>
  </cols>
  <sheetData>
    <row r="1" spans="1:169" ht="15.75">
      <c r="A1" s="43"/>
      <c r="B1" s="178" t="s">
        <v>222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178"/>
      <c r="BQ1" s="178"/>
      <c r="BR1" s="178"/>
      <c r="BS1" s="178"/>
      <c r="BT1" s="178"/>
      <c r="BU1" s="178"/>
      <c r="BV1" s="178"/>
      <c r="BW1" s="178"/>
      <c r="BX1" s="178"/>
      <c r="BY1" s="178"/>
      <c r="BZ1" s="178"/>
      <c r="CA1" s="178"/>
      <c r="CB1" s="178"/>
      <c r="CC1" s="178"/>
      <c r="CD1" s="178"/>
      <c r="CE1" s="178"/>
      <c r="CF1" s="178"/>
      <c r="CG1" s="178"/>
      <c r="CH1" s="178"/>
      <c r="CI1" s="178"/>
      <c r="CJ1" s="178"/>
      <c r="CK1" s="178"/>
      <c r="CL1" s="178"/>
      <c r="CM1" s="178"/>
      <c r="CN1" s="178"/>
      <c r="CO1" s="178"/>
      <c r="CP1" s="178"/>
      <c r="CQ1" s="178"/>
      <c r="CR1" s="178"/>
      <c r="CS1" s="178"/>
      <c r="CT1" s="178"/>
      <c r="CU1" s="178"/>
      <c r="CV1" s="178"/>
      <c r="CW1" s="178"/>
      <c r="CX1" s="178"/>
      <c r="CY1" s="178"/>
      <c r="CZ1" s="178"/>
      <c r="DA1" s="178"/>
      <c r="DB1" s="178"/>
      <c r="DC1" s="178"/>
      <c r="DD1" s="178"/>
      <c r="DE1" s="178"/>
      <c r="DF1" s="178"/>
      <c r="DG1" s="178"/>
      <c r="DH1" s="178"/>
      <c r="DI1" s="178"/>
      <c r="DJ1" s="178"/>
      <c r="DK1" s="178"/>
      <c r="DL1" s="178"/>
      <c r="DM1" s="178"/>
      <c r="DN1" s="178"/>
      <c r="DO1" s="178"/>
      <c r="DP1" s="178"/>
      <c r="DQ1" s="178"/>
      <c r="DR1" s="178"/>
      <c r="DS1" s="178"/>
      <c r="DT1" s="178"/>
      <c r="DU1" s="178"/>
      <c r="DV1" s="178"/>
      <c r="DW1" s="178"/>
      <c r="DX1" s="178"/>
      <c r="DY1" s="178"/>
      <c r="DZ1" s="178"/>
      <c r="EA1" s="178"/>
      <c r="EB1" s="178"/>
      <c r="EC1" s="178"/>
      <c r="ED1" s="178"/>
      <c r="EE1" s="178"/>
      <c r="EF1" s="178"/>
      <c r="EG1" s="178"/>
      <c r="EH1" s="178"/>
      <c r="EI1" s="178"/>
      <c r="EJ1" s="178"/>
      <c r="EK1" s="178"/>
      <c r="EL1" s="178"/>
      <c r="EM1" s="178"/>
      <c r="EN1" s="178"/>
      <c r="EO1" s="178"/>
      <c r="EP1" s="178"/>
      <c r="EQ1" s="178"/>
      <c r="ER1" s="178"/>
      <c r="ES1" s="178"/>
      <c r="ET1" s="178"/>
      <c r="EU1" s="178"/>
      <c r="EV1" s="178"/>
      <c r="EW1" s="178"/>
      <c r="EX1" s="178"/>
      <c r="EY1" s="178"/>
      <c r="EZ1" s="178"/>
      <c r="FA1" s="178"/>
      <c r="FB1" s="178"/>
      <c r="FC1" s="178"/>
      <c r="FD1" s="178"/>
      <c r="FE1" s="178"/>
      <c r="FF1" s="178"/>
      <c r="FG1" s="178"/>
      <c r="FH1" s="178"/>
      <c r="FI1" s="178"/>
      <c r="FJ1" s="178"/>
      <c r="FK1" s="44"/>
      <c r="FL1" s="43"/>
      <c r="FM1" s="43"/>
    </row>
    <row r="2" spans="1:169" ht="15.75">
      <c r="A2" s="17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6"/>
      <c r="BA2" s="45"/>
      <c r="BB2" s="45"/>
      <c r="BC2" s="45"/>
      <c r="BD2" s="45"/>
      <c r="BE2" s="45"/>
      <c r="BF2" s="45"/>
      <c r="BG2" s="45"/>
      <c r="BH2" s="45"/>
      <c r="BI2" s="45"/>
      <c r="BJ2" s="46"/>
      <c r="BK2" s="46"/>
      <c r="BL2" s="47" t="s">
        <v>220</v>
      </c>
      <c r="BM2" s="113">
        <v>20</v>
      </c>
      <c r="BN2" s="113"/>
      <c r="BO2" s="113"/>
      <c r="BP2" s="113"/>
      <c r="BQ2" s="123" t="s">
        <v>247</v>
      </c>
      <c r="BR2" s="123"/>
      <c r="BS2" s="123"/>
      <c r="BT2" s="123"/>
      <c r="BU2" s="46" t="s">
        <v>3</v>
      </c>
      <c r="BV2" s="46"/>
      <c r="BW2" s="46"/>
      <c r="BX2" s="114" t="s">
        <v>221</v>
      </c>
      <c r="BY2" s="114"/>
      <c r="BZ2" s="114"/>
      <c r="CA2" s="114"/>
      <c r="CB2" s="114"/>
      <c r="CC2" s="114"/>
      <c r="CD2" s="114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17"/>
      <c r="FL2" s="17"/>
      <c r="FM2" s="17"/>
    </row>
    <row r="3" spans="1:167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</row>
    <row r="4" spans="1:167" s="29" customFormat="1" ht="15" customHeight="1">
      <c r="A4" s="164" t="s">
        <v>98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6"/>
      <c r="AC4" s="164" t="s">
        <v>91</v>
      </c>
      <c r="AD4" s="165"/>
      <c r="AE4" s="165"/>
      <c r="AF4" s="165"/>
      <c r="AG4" s="165"/>
      <c r="AH4" s="165"/>
      <c r="AI4" s="165"/>
      <c r="AJ4" s="165"/>
      <c r="AK4" s="166"/>
      <c r="AL4" s="164" t="s">
        <v>100</v>
      </c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6"/>
      <c r="BA4" s="124" t="s">
        <v>93</v>
      </c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5"/>
      <c r="EX4" s="125"/>
      <c r="EY4" s="125"/>
      <c r="EZ4" s="125"/>
      <c r="FA4" s="125"/>
      <c r="FB4" s="125"/>
      <c r="FC4" s="125"/>
      <c r="FD4" s="125"/>
      <c r="FE4" s="125"/>
      <c r="FF4" s="125"/>
      <c r="FG4" s="125"/>
      <c r="FH4" s="125"/>
      <c r="FI4" s="125"/>
      <c r="FJ4" s="125"/>
      <c r="FK4" s="126"/>
    </row>
    <row r="5" spans="1:167" s="29" customFormat="1" ht="15" customHeigh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9"/>
      <c r="AC5" s="167"/>
      <c r="AD5" s="168"/>
      <c r="AE5" s="168"/>
      <c r="AF5" s="168"/>
      <c r="AG5" s="168"/>
      <c r="AH5" s="168"/>
      <c r="AI5" s="168"/>
      <c r="AJ5" s="168"/>
      <c r="AK5" s="169"/>
      <c r="AL5" s="167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9"/>
      <c r="BA5" s="164" t="s">
        <v>92</v>
      </c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6"/>
      <c r="BQ5" s="124" t="s">
        <v>4</v>
      </c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  <c r="FK5" s="126"/>
    </row>
    <row r="6" spans="1:167" s="29" customFormat="1" ht="57" customHeight="1">
      <c r="A6" s="167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9"/>
      <c r="AC6" s="167"/>
      <c r="AD6" s="168"/>
      <c r="AE6" s="168"/>
      <c r="AF6" s="168"/>
      <c r="AG6" s="168"/>
      <c r="AH6" s="168"/>
      <c r="AI6" s="168"/>
      <c r="AJ6" s="168"/>
      <c r="AK6" s="169"/>
      <c r="AL6" s="167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9"/>
      <c r="BA6" s="167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9"/>
      <c r="BQ6" s="164" t="s">
        <v>223</v>
      </c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6"/>
      <c r="CG6" s="164" t="s">
        <v>99</v>
      </c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6"/>
      <c r="CZ6" s="164" t="s">
        <v>94</v>
      </c>
      <c r="DA6" s="165"/>
      <c r="DB6" s="165"/>
      <c r="DC6" s="165"/>
      <c r="DD6" s="165"/>
      <c r="DE6" s="165"/>
      <c r="DF6" s="165"/>
      <c r="DG6" s="165"/>
      <c r="DH6" s="165"/>
      <c r="DI6" s="165"/>
      <c r="DJ6" s="165"/>
      <c r="DK6" s="165"/>
      <c r="DL6" s="165"/>
      <c r="DM6" s="165"/>
      <c r="DN6" s="165"/>
      <c r="DO6" s="166"/>
      <c r="DP6" s="164" t="s">
        <v>95</v>
      </c>
      <c r="DQ6" s="165"/>
      <c r="DR6" s="165"/>
      <c r="DS6" s="165"/>
      <c r="DT6" s="165"/>
      <c r="DU6" s="165"/>
      <c r="DV6" s="165"/>
      <c r="DW6" s="165"/>
      <c r="DX6" s="165"/>
      <c r="DY6" s="165"/>
      <c r="DZ6" s="165"/>
      <c r="EA6" s="165"/>
      <c r="EB6" s="165"/>
      <c r="EC6" s="165"/>
      <c r="ED6" s="165"/>
      <c r="EE6" s="166"/>
      <c r="EF6" s="124" t="s">
        <v>96</v>
      </c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6"/>
    </row>
    <row r="7" spans="1:167" s="29" customFormat="1" ht="69" customHeight="1">
      <c r="A7" s="170"/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2"/>
      <c r="AC7" s="170"/>
      <c r="AD7" s="171"/>
      <c r="AE7" s="171"/>
      <c r="AF7" s="171"/>
      <c r="AG7" s="171"/>
      <c r="AH7" s="171"/>
      <c r="AI7" s="171"/>
      <c r="AJ7" s="171"/>
      <c r="AK7" s="172"/>
      <c r="AL7" s="170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2"/>
      <c r="BA7" s="170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2"/>
      <c r="BQ7" s="170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2"/>
      <c r="CG7" s="170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2"/>
      <c r="CZ7" s="170"/>
      <c r="DA7" s="171"/>
      <c r="DB7" s="171"/>
      <c r="DC7" s="171"/>
      <c r="DD7" s="171"/>
      <c r="DE7" s="171"/>
      <c r="DF7" s="171"/>
      <c r="DG7" s="171"/>
      <c r="DH7" s="171"/>
      <c r="DI7" s="171"/>
      <c r="DJ7" s="171"/>
      <c r="DK7" s="171"/>
      <c r="DL7" s="171"/>
      <c r="DM7" s="171"/>
      <c r="DN7" s="171"/>
      <c r="DO7" s="172"/>
      <c r="DP7" s="170"/>
      <c r="DQ7" s="171"/>
      <c r="DR7" s="171"/>
      <c r="DS7" s="171"/>
      <c r="DT7" s="171"/>
      <c r="DU7" s="171"/>
      <c r="DV7" s="171"/>
      <c r="DW7" s="171"/>
      <c r="DX7" s="171"/>
      <c r="DY7" s="171"/>
      <c r="DZ7" s="171"/>
      <c r="EA7" s="171"/>
      <c r="EB7" s="171"/>
      <c r="EC7" s="171"/>
      <c r="ED7" s="171"/>
      <c r="EE7" s="172"/>
      <c r="EF7" s="170" t="s">
        <v>92</v>
      </c>
      <c r="EG7" s="171"/>
      <c r="EH7" s="171"/>
      <c r="EI7" s="171"/>
      <c r="EJ7" s="171"/>
      <c r="EK7" s="171"/>
      <c r="EL7" s="171"/>
      <c r="EM7" s="171"/>
      <c r="EN7" s="171"/>
      <c r="EO7" s="171"/>
      <c r="EP7" s="171"/>
      <c r="EQ7" s="171"/>
      <c r="ER7" s="171"/>
      <c r="ES7" s="171"/>
      <c r="ET7" s="171"/>
      <c r="EU7" s="172"/>
      <c r="EV7" s="170" t="s">
        <v>97</v>
      </c>
      <c r="EW7" s="171"/>
      <c r="EX7" s="171"/>
      <c r="EY7" s="171"/>
      <c r="EZ7" s="171"/>
      <c r="FA7" s="171"/>
      <c r="FB7" s="171"/>
      <c r="FC7" s="171"/>
      <c r="FD7" s="171"/>
      <c r="FE7" s="171"/>
      <c r="FF7" s="171"/>
      <c r="FG7" s="171"/>
      <c r="FH7" s="171"/>
      <c r="FI7" s="171"/>
      <c r="FJ7" s="171"/>
      <c r="FK7" s="172"/>
    </row>
    <row r="8" spans="1:167" s="29" customFormat="1" ht="13.5">
      <c r="A8" s="161">
        <v>1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3"/>
      <c r="AC8" s="133" t="s">
        <v>102</v>
      </c>
      <c r="AD8" s="134"/>
      <c r="AE8" s="134"/>
      <c r="AF8" s="134"/>
      <c r="AG8" s="134"/>
      <c r="AH8" s="134"/>
      <c r="AI8" s="134"/>
      <c r="AJ8" s="134"/>
      <c r="AK8" s="135"/>
      <c r="AL8" s="133" t="s">
        <v>103</v>
      </c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5"/>
      <c r="BA8" s="161">
        <v>4</v>
      </c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3"/>
      <c r="BQ8" s="161">
        <v>5</v>
      </c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3"/>
      <c r="CG8" s="161">
        <v>6</v>
      </c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3"/>
      <c r="CZ8" s="161">
        <v>7</v>
      </c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3"/>
      <c r="DP8" s="161">
        <v>8</v>
      </c>
      <c r="DQ8" s="162"/>
      <c r="DR8" s="162"/>
      <c r="DS8" s="162"/>
      <c r="DT8" s="162"/>
      <c r="DU8" s="162"/>
      <c r="DV8" s="162"/>
      <c r="DW8" s="162"/>
      <c r="DX8" s="162"/>
      <c r="DY8" s="162"/>
      <c r="DZ8" s="162"/>
      <c r="EA8" s="162"/>
      <c r="EB8" s="162"/>
      <c r="EC8" s="162"/>
      <c r="ED8" s="162"/>
      <c r="EE8" s="163"/>
      <c r="EF8" s="161">
        <v>9</v>
      </c>
      <c r="EG8" s="162"/>
      <c r="EH8" s="162"/>
      <c r="EI8" s="162"/>
      <c r="EJ8" s="162"/>
      <c r="EK8" s="162"/>
      <c r="EL8" s="162"/>
      <c r="EM8" s="162"/>
      <c r="EN8" s="162"/>
      <c r="EO8" s="162"/>
      <c r="EP8" s="162"/>
      <c r="EQ8" s="162"/>
      <c r="ER8" s="162"/>
      <c r="ES8" s="162"/>
      <c r="ET8" s="162"/>
      <c r="EU8" s="163"/>
      <c r="EV8" s="161">
        <v>10</v>
      </c>
      <c r="EW8" s="162"/>
      <c r="EX8" s="162"/>
      <c r="EY8" s="162"/>
      <c r="EZ8" s="162"/>
      <c r="FA8" s="162"/>
      <c r="FB8" s="162"/>
      <c r="FC8" s="162"/>
      <c r="FD8" s="162"/>
      <c r="FE8" s="162"/>
      <c r="FF8" s="162"/>
      <c r="FG8" s="162"/>
      <c r="FH8" s="162"/>
      <c r="FI8" s="162"/>
      <c r="FJ8" s="162"/>
      <c r="FK8" s="163"/>
    </row>
    <row r="9" spans="1:214" s="33" customFormat="1" ht="30" customHeight="1">
      <c r="A9" s="32"/>
      <c r="B9" s="137" t="s">
        <v>101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8"/>
      <c r="AC9" s="140" t="s">
        <v>104</v>
      </c>
      <c r="AD9" s="141"/>
      <c r="AE9" s="141"/>
      <c r="AF9" s="141"/>
      <c r="AG9" s="141"/>
      <c r="AH9" s="141"/>
      <c r="AI9" s="141"/>
      <c r="AJ9" s="141"/>
      <c r="AK9" s="142"/>
      <c r="AL9" s="143" t="s">
        <v>13</v>
      </c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39">
        <f>BQ9+CG9+EF9</f>
        <v>17124757.16</v>
      </c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>
        <f>BQ14+BQ15</f>
        <v>13831107</v>
      </c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58">
        <f>CG22</f>
        <v>1095800</v>
      </c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60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>
        <f>EF13</f>
        <v>2197850.16</v>
      </c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  <c r="ET9" s="139"/>
      <c r="EU9" s="139"/>
      <c r="EV9" s="139"/>
      <c r="EW9" s="139"/>
      <c r="EX9" s="139"/>
      <c r="EY9" s="139"/>
      <c r="EZ9" s="139"/>
      <c r="FA9" s="139"/>
      <c r="FB9" s="139"/>
      <c r="FC9" s="139"/>
      <c r="FD9" s="139"/>
      <c r="FE9" s="139"/>
      <c r="FF9" s="139"/>
      <c r="FG9" s="139"/>
      <c r="FH9" s="139"/>
      <c r="FI9" s="139"/>
      <c r="FJ9" s="139"/>
      <c r="FK9" s="139"/>
      <c r="GI9" s="179">
        <f>BQ9+CG9</f>
        <v>14926907</v>
      </c>
      <c r="GJ9" s="180"/>
      <c r="GK9" s="180"/>
      <c r="GL9" s="180"/>
      <c r="GM9" s="180"/>
      <c r="GN9" s="180"/>
      <c r="GO9" s="180"/>
      <c r="GP9" s="180"/>
      <c r="GQ9" s="180"/>
      <c r="GR9" s="180"/>
      <c r="GS9" s="180"/>
      <c r="GT9" s="180"/>
      <c r="GU9" s="180"/>
      <c r="GV9" s="180"/>
      <c r="GW9" s="180"/>
      <c r="GX9" s="180"/>
      <c r="GY9" s="180"/>
      <c r="GZ9" s="180"/>
      <c r="HA9" s="180"/>
      <c r="HB9" s="180"/>
      <c r="HC9" s="180"/>
      <c r="HD9" s="180"/>
      <c r="HE9" s="180"/>
      <c r="HF9" s="180"/>
    </row>
    <row r="10" spans="1:167" s="33" customFormat="1" ht="15" customHeight="1">
      <c r="A10" s="32"/>
      <c r="B10" s="131" t="s">
        <v>4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2"/>
      <c r="AC10" s="133"/>
      <c r="AD10" s="134"/>
      <c r="AE10" s="134"/>
      <c r="AF10" s="134"/>
      <c r="AG10" s="134"/>
      <c r="AH10" s="134"/>
      <c r="AI10" s="134"/>
      <c r="AJ10" s="134"/>
      <c r="AK10" s="135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 t="s">
        <v>13</v>
      </c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 t="s">
        <v>13</v>
      </c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 t="s">
        <v>13</v>
      </c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 t="s">
        <v>13</v>
      </c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 t="s">
        <v>13</v>
      </c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57"/>
    </row>
    <row r="11" spans="1:167" s="33" customFormat="1" ht="15" customHeight="1">
      <c r="A11" s="32"/>
      <c r="B11" s="131" t="s">
        <v>106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2"/>
      <c r="AC11" s="133" t="s">
        <v>105</v>
      </c>
      <c r="AD11" s="134"/>
      <c r="AE11" s="134"/>
      <c r="AF11" s="134"/>
      <c r="AG11" s="134"/>
      <c r="AH11" s="134"/>
      <c r="AI11" s="134"/>
      <c r="AJ11" s="134"/>
      <c r="AK11" s="135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/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</row>
    <row r="12" spans="1:167" s="33" customFormat="1" ht="15" customHeight="1">
      <c r="A12" s="32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2"/>
      <c r="AC12" s="133"/>
      <c r="AD12" s="134"/>
      <c r="AE12" s="134"/>
      <c r="AF12" s="134"/>
      <c r="AG12" s="134"/>
      <c r="AH12" s="134"/>
      <c r="AI12" s="134"/>
      <c r="AJ12" s="134"/>
      <c r="AK12" s="135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 t="s">
        <v>13</v>
      </c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 t="s">
        <v>13</v>
      </c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 t="s">
        <v>13</v>
      </c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7" t="s">
        <v>13</v>
      </c>
      <c r="DQ12" s="157"/>
      <c r="DR12" s="157"/>
      <c r="DS12" s="157"/>
      <c r="DT12" s="157"/>
      <c r="DU12" s="157"/>
      <c r="DV12" s="157"/>
      <c r="DW12" s="157"/>
      <c r="DX12" s="157"/>
      <c r="DY12" s="157"/>
      <c r="DZ12" s="157"/>
      <c r="EA12" s="157"/>
      <c r="EB12" s="157"/>
      <c r="EC12" s="157"/>
      <c r="ED12" s="157"/>
      <c r="EE12" s="157"/>
      <c r="EF12" s="157"/>
      <c r="EG12" s="157"/>
      <c r="EH12" s="157"/>
      <c r="EI12" s="157"/>
      <c r="EJ12" s="157"/>
      <c r="EK12" s="157"/>
      <c r="EL12" s="157"/>
      <c r="EM12" s="157"/>
      <c r="EN12" s="157"/>
      <c r="EO12" s="157"/>
      <c r="EP12" s="157"/>
      <c r="EQ12" s="157"/>
      <c r="ER12" s="157"/>
      <c r="ES12" s="157"/>
      <c r="ET12" s="157"/>
      <c r="EU12" s="157"/>
      <c r="EV12" s="157" t="s">
        <v>13</v>
      </c>
      <c r="EW12" s="157"/>
      <c r="EX12" s="157"/>
      <c r="EY12" s="157"/>
      <c r="EZ12" s="157"/>
      <c r="FA12" s="157"/>
      <c r="FB12" s="157"/>
      <c r="FC12" s="157"/>
      <c r="FD12" s="157"/>
      <c r="FE12" s="157"/>
      <c r="FF12" s="157"/>
      <c r="FG12" s="157"/>
      <c r="FH12" s="157"/>
      <c r="FI12" s="157"/>
      <c r="FJ12" s="157"/>
      <c r="FK12" s="157"/>
    </row>
    <row r="13" spans="1:167" s="33" customFormat="1" ht="30" customHeight="1">
      <c r="A13" s="34"/>
      <c r="B13" s="149" t="s">
        <v>107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50"/>
      <c r="AC13" s="154" t="s">
        <v>108</v>
      </c>
      <c r="AD13" s="155"/>
      <c r="AE13" s="155"/>
      <c r="AF13" s="155"/>
      <c r="AG13" s="155"/>
      <c r="AH13" s="155"/>
      <c r="AI13" s="155"/>
      <c r="AJ13" s="155"/>
      <c r="AK13" s="156"/>
      <c r="AL13" s="136" t="s">
        <v>110</v>
      </c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27">
        <f>BQ13+EF13</f>
        <v>16028957.16</v>
      </c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27">
        <f>BQ14+BQ15</f>
        <v>13831107</v>
      </c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 t="s">
        <v>13</v>
      </c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 t="s">
        <v>13</v>
      </c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27">
        <f>EF15</f>
        <v>2197850.16</v>
      </c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  <c r="FG13" s="157"/>
      <c r="FH13" s="157"/>
      <c r="FI13" s="157"/>
      <c r="FJ13" s="157"/>
      <c r="FK13" s="157"/>
    </row>
    <row r="14" spans="1:167" s="33" customFormat="1" ht="81" customHeight="1">
      <c r="A14" s="34"/>
      <c r="B14" s="149" t="s">
        <v>253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50"/>
      <c r="AC14" s="154"/>
      <c r="AD14" s="155"/>
      <c r="AE14" s="155"/>
      <c r="AF14" s="155"/>
      <c r="AG14" s="155"/>
      <c r="AH14" s="155"/>
      <c r="AI14" s="155"/>
      <c r="AJ14" s="155"/>
      <c r="AK14" s="156"/>
      <c r="AL14" s="136" t="s">
        <v>110</v>
      </c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27">
        <f>BQ14+EF14</f>
        <v>6716010</v>
      </c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27">
        <f>4575789+557436+1381887+168348+32550</f>
        <v>6716010</v>
      </c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57" t="s">
        <v>13</v>
      </c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 t="s">
        <v>13</v>
      </c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57"/>
      <c r="EG14" s="157"/>
      <c r="EH14" s="157"/>
      <c r="EI14" s="157"/>
      <c r="EJ14" s="157"/>
      <c r="EK14" s="157"/>
      <c r="EL14" s="157"/>
      <c r="EM14" s="157"/>
      <c r="EN14" s="157"/>
      <c r="EO14" s="157"/>
      <c r="EP14" s="157"/>
      <c r="EQ14" s="157"/>
      <c r="ER14" s="157"/>
      <c r="ES14" s="157"/>
      <c r="ET14" s="157"/>
      <c r="EU14" s="15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7"/>
      <c r="FF14" s="157"/>
      <c r="FG14" s="157"/>
      <c r="FH14" s="157"/>
      <c r="FI14" s="157"/>
      <c r="FJ14" s="157"/>
      <c r="FK14" s="157"/>
    </row>
    <row r="15" spans="1:167" s="33" customFormat="1" ht="120.75" customHeight="1">
      <c r="A15" s="34"/>
      <c r="B15" s="149" t="s">
        <v>246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50"/>
      <c r="AC15" s="154"/>
      <c r="AD15" s="155"/>
      <c r="AE15" s="155"/>
      <c r="AF15" s="155"/>
      <c r="AG15" s="155"/>
      <c r="AH15" s="155"/>
      <c r="AI15" s="155"/>
      <c r="AJ15" s="155"/>
      <c r="AK15" s="156"/>
      <c r="AL15" s="136" t="s">
        <v>110</v>
      </c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27">
        <f>BQ15+EF15</f>
        <v>9312947.16</v>
      </c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27">
        <v>7115097</v>
      </c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57" t="s">
        <v>13</v>
      </c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 t="s">
        <v>13</v>
      </c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  <c r="DP15" s="157"/>
      <c r="DQ15" s="157"/>
      <c r="DR15" s="157"/>
      <c r="DS15" s="157"/>
      <c r="DT15" s="157"/>
      <c r="DU15" s="157"/>
      <c r="DV15" s="157"/>
      <c r="DW15" s="157"/>
      <c r="DX15" s="157"/>
      <c r="DY15" s="157"/>
      <c r="DZ15" s="157"/>
      <c r="EA15" s="157"/>
      <c r="EB15" s="157"/>
      <c r="EC15" s="157"/>
      <c r="ED15" s="157"/>
      <c r="EE15" s="157"/>
      <c r="EF15" s="127">
        <v>2197850.16</v>
      </c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57"/>
      <c r="EW15" s="157"/>
      <c r="EX15" s="157"/>
      <c r="EY15" s="157"/>
      <c r="EZ15" s="157"/>
      <c r="FA15" s="157"/>
      <c r="FB15" s="157"/>
      <c r="FC15" s="157"/>
      <c r="FD15" s="157"/>
      <c r="FE15" s="157"/>
      <c r="FF15" s="157"/>
      <c r="FG15" s="157"/>
      <c r="FH15" s="157"/>
      <c r="FI15" s="157"/>
      <c r="FJ15" s="157"/>
      <c r="FK15" s="157"/>
    </row>
    <row r="16" spans="1:167" s="33" customFormat="1" ht="15" customHeight="1">
      <c r="A16" s="34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50"/>
      <c r="AC16" s="154"/>
      <c r="AD16" s="155"/>
      <c r="AE16" s="155"/>
      <c r="AF16" s="155"/>
      <c r="AG16" s="155"/>
      <c r="AH16" s="155"/>
      <c r="AI16" s="155"/>
      <c r="AJ16" s="155"/>
      <c r="AK16" s="15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 t="s">
        <v>13</v>
      </c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 t="s">
        <v>13</v>
      </c>
      <c r="DA16" s="157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7"/>
      <c r="DO16" s="157"/>
      <c r="DP16" s="157"/>
      <c r="DQ16" s="157"/>
      <c r="DR16" s="157"/>
      <c r="DS16" s="157"/>
      <c r="DT16" s="157"/>
      <c r="DU16" s="157"/>
      <c r="DV16" s="157"/>
      <c r="DW16" s="157"/>
      <c r="DX16" s="157"/>
      <c r="DY16" s="157"/>
      <c r="DZ16" s="157"/>
      <c r="EA16" s="157"/>
      <c r="EB16" s="157"/>
      <c r="EC16" s="157"/>
      <c r="ED16" s="157"/>
      <c r="EE16" s="157"/>
      <c r="EF16" s="157"/>
      <c r="EG16" s="157"/>
      <c r="EH16" s="157"/>
      <c r="EI16" s="157"/>
      <c r="EJ16" s="157"/>
      <c r="EK16" s="157"/>
      <c r="EL16" s="157"/>
      <c r="EM16" s="157"/>
      <c r="EN16" s="157"/>
      <c r="EO16" s="157"/>
      <c r="EP16" s="157"/>
      <c r="EQ16" s="157"/>
      <c r="ER16" s="157"/>
      <c r="ES16" s="157"/>
      <c r="ET16" s="157"/>
      <c r="EU16" s="157"/>
      <c r="EV16" s="157"/>
      <c r="EW16" s="157"/>
      <c r="EX16" s="157"/>
      <c r="EY16" s="157"/>
      <c r="EZ16" s="157"/>
      <c r="FA16" s="157"/>
      <c r="FB16" s="157"/>
      <c r="FC16" s="157"/>
      <c r="FD16" s="157"/>
      <c r="FE16" s="157"/>
      <c r="FF16" s="157"/>
      <c r="FG16" s="157"/>
      <c r="FH16" s="157"/>
      <c r="FI16" s="157"/>
      <c r="FJ16" s="157"/>
      <c r="FK16" s="157"/>
    </row>
    <row r="17" spans="1:167" s="33" customFormat="1" ht="15" customHeight="1">
      <c r="A17" s="34"/>
      <c r="B17" s="149" t="s">
        <v>109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50"/>
      <c r="AC17" s="154"/>
      <c r="AD17" s="155"/>
      <c r="AE17" s="155"/>
      <c r="AF17" s="155"/>
      <c r="AG17" s="155"/>
      <c r="AH17" s="155"/>
      <c r="AI17" s="155"/>
      <c r="AJ17" s="155"/>
      <c r="AK17" s="15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 t="s">
        <v>13</v>
      </c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 t="s">
        <v>13</v>
      </c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7"/>
      <c r="DQ17" s="157"/>
      <c r="DR17" s="157"/>
      <c r="DS17" s="157"/>
      <c r="DT17" s="157"/>
      <c r="DU17" s="157"/>
      <c r="DV17" s="157"/>
      <c r="DW17" s="157"/>
      <c r="DX17" s="157"/>
      <c r="DY17" s="157"/>
      <c r="DZ17" s="157"/>
      <c r="EA17" s="157"/>
      <c r="EB17" s="157"/>
      <c r="EC17" s="157"/>
      <c r="ED17" s="157"/>
      <c r="EE17" s="157"/>
      <c r="EF17" s="157"/>
      <c r="EG17" s="157"/>
      <c r="EH17" s="157"/>
      <c r="EI17" s="157"/>
      <c r="EJ17" s="157"/>
      <c r="EK17" s="157"/>
      <c r="EL17" s="157"/>
      <c r="EM17" s="157"/>
      <c r="EN17" s="157"/>
      <c r="EO17" s="157"/>
      <c r="EP17" s="157"/>
      <c r="EQ17" s="157"/>
      <c r="ER17" s="157"/>
      <c r="ES17" s="157"/>
      <c r="ET17" s="157"/>
      <c r="EU17" s="157"/>
      <c r="EV17" s="157"/>
      <c r="EW17" s="157"/>
      <c r="EX17" s="157"/>
      <c r="EY17" s="157"/>
      <c r="EZ17" s="157"/>
      <c r="FA17" s="157"/>
      <c r="FB17" s="157"/>
      <c r="FC17" s="157"/>
      <c r="FD17" s="157"/>
      <c r="FE17" s="157"/>
      <c r="FF17" s="157"/>
      <c r="FG17" s="157"/>
      <c r="FH17" s="157"/>
      <c r="FI17" s="157"/>
      <c r="FJ17" s="157"/>
      <c r="FK17" s="157"/>
    </row>
    <row r="18" spans="1:167" s="33" customFormat="1" ht="15" customHeight="1">
      <c r="A18" s="34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50"/>
      <c r="AC18" s="154"/>
      <c r="AD18" s="155"/>
      <c r="AE18" s="155"/>
      <c r="AF18" s="155"/>
      <c r="AG18" s="155"/>
      <c r="AH18" s="155"/>
      <c r="AI18" s="155"/>
      <c r="AJ18" s="155"/>
      <c r="AK18" s="15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 t="s">
        <v>13</v>
      </c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 t="s">
        <v>13</v>
      </c>
      <c r="DA18" s="157"/>
      <c r="DB18" s="157"/>
      <c r="DC18" s="157"/>
      <c r="DD18" s="157"/>
      <c r="DE18" s="157"/>
      <c r="DF18" s="157"/>
      <c r="DG18" s="157"/>
      <c r="DH18" s="157"/>
      <c r="DI18" s="157"/>
      <c r="DJ18" s="157"/>
      <c r="DK18" s="157"/>
      <c r="DL18" s="157"/>
      <c r="DM18" s="157"/>
      <c r="DN18" s="157"/>
      <c r="DO18" s="157"/>
      <c r="DP18" s="157"/>
      <c r="DQ18" s="157"/>
      <c r="DR18" s="157"/>
      <c r="DS18" s="157"/>
      <c r="DT18" s="157"/>
      <c r="DU18" s="157"/>
      <c r="DV18" s="157"/>
      <c r="DW18" s="157"/>
      <c r="DX18" s="157"/>
      <c r="DY18" s="157"/>
      <c r="DZ18" s="157"/>
      <c r="EA18" s="157"/>
      <c r="EB18" s="157"/>
      <c r="EC18" s="157"/>
      <c r="ED18" s="157"/>
      <c r="EE18" s="157"/>
      <c r="EF18" s="157"/>
      <c r="EG18" s="157"/>
      <c r="EH18" s="157"/>
      <c r="EI18" s="157"/>
      <c r="EJ18" s="157"/>
      <c r="EK18" s="157"/>
      <c r="EL18" s="157"/>
      <c r="EM18" s="157"/>
      <c r="EN18" s="157"/>
      <c r="EO18" s="157"/>
      <c r="EP18" s="157"/>
      <c r="EQ18" s="157"/>
      <c r="ER18" s="157"/>
      <c r="ES18" s="157"/>
      <c r="ET18" s="157"/>
      <c r="EU18" s="157"/>
      <c r="EV18" s="157"/>
      <c r="EW18" s="157"/>
      <c r="EX18" s="157"/>
      <c r="EY18" s="157"/>
      <c r="EZ18" s="157"/>
      <c r="FA18" s="157"/>
      <c r="FB18" s="157"/>
      <c r="FC18" s="157"/>
      <c r="FD18" s="157"/>
      <c r="FE18" s="157"/>
      <c r="FF18" s="157"/>
      <c r="FG18" s="157"/>
      <c r="FH18" s="157"/>
      <c r="FI18" s="157"/>
      <c r="FJ18" s="157"/>
      <c r="FK18" s="157"/>
    </row>
    <row r="19" spans="1:167" s="33" customFormat="1" ht="43.5" customHeight="1">
      <c r="A19" s="32"/>
      <c r="B19" s="131" t="s">
        <v>113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2"/>
      <c r="AC19" s="133" t="s">
        <v>110</v>
      </c>
      <c r="AD19" s="134"/>
      <c r="AE19" s="134"/>
      <c r="AF19" s="134"/>
      <c r="AG19" s="134"/>
      <c r="AH19" s="134"/>
      <c r="AI19" s="134"/>
      <c r="AJ19" s="134"/>
      <c r="AK19" s="135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 t="s">
        <v>13</v>
      </c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 t="s">
        <v>13</v>
      </c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 t="s">
        <v>13</v>
      </c>
      <c r="DA19" s="157"/>
      <c r="DB19" s="157"/>
      <c r="DC19" s="157"/>
      <c r="DD19" s="157"/>
      <c r="DE19" s="157"/>
      <c r="DF19" s="157"/>
      <c r="DG19" s="157"/>
      <c r="DH19" s="157"/>
      <c r="DI19" s="157"/>
      <c r="DJ19" s="157"/>
      <c r="DK19" s="157"/>
      <c r="DL19" s="157"/>
      <c r="DM19" s="157"/>
      <c r="DN19" s="157"/>
      <c r="DO19" s="157"/>
      <c r="DP19" s="157" t="s">
        <v>13</v>
      </c>
      <c r="DQ19" s="157"/>
      <c r="DR19" s="157"/>
      <c r="DS19" s="157"/>
      <c r="DT19" s="157"/>
      <c r="DU19" s="157"/>
      <c r="DV19" s="157"/>
      <c r="DW19" s="157"/>
      <c r="DX19" s="157"/>
      <c r="DY19" s="157"/>
      <c r="DZ19" s="157"/>
      <c r="EA19" s="157"/>
      <c r="EB19" s="157"/>
      <c r="EC19" s="157"/>
      <c r="ED19" s="157"/>
      <c r="EE19" s="157"/>
      <c r="EF19" s="157"/>
      <c r="EG19" s="157"/>
      <c r="EH19" s="157"/>
      <c r="EI19" s="157"/>
      <c r="EJ19" s="157"/>
      <c r="EK19" s="157"/>
      <c r="EL19" s="157"/>
      <c r="EM19" s="157"/>
      <c r="EN19" s="157"/>
      <c r="EO19" s="157"/>
      <c r="EP19" s="157"/>
      <c r="EQ19" s="157"/>
      <c r="ER19" s="157"/>
      <c r="ES19" s="157"/>
      <c r="ET19" s="157"/>
      <c r="EU19" s="157"/>
      <c r="EV19" s="157" t="s">
        <v>13</v>
      </c>
      <c r="EW19" s="157"/>
      <c r="EX19" s="157"/>
      <c r="EY19" s="157"/>
      <c r="EZ19" s="157"/>
      <c r="FA19" s="157"/>
      <c r="FB19" s="157"/>
      <c r="FC19" s="157"/>
      <c r="FD19" s="157"/>
      <c r="FE19" s="157"/>
      <c r="FF19" s="157"/>
      <c r="FG19" s="157"/>
      <c r="FH19" s="157"/>
      <c r="FI19" s="157"/>
      <c r="FJ19" s="157"/>
      <c r="FK19" s="157"/>
    </row>
    <row r="20" spans="1:167" s="33" customFormat="1" ht="101.25" customHeight="1">
      <c r="A20" s="32"/>
      <c r="B20" s="131" t="s">
        <v>112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2"/>
      <c r="AC20" s="133" t="s">
        <v>111</v>
      </c>
      <c r="AD20" s="134"/>
      <c r="AE20" s="134"/>
      <c r="AF20" s="134"/>
      <c r="AG20" s="134"/>
      <c r="AH20" s="134"/>
      <c r="AI20" s="134"/>
      <c r="AJ20" s="134"/>
      <c r="AK20" s="135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 t="s">
        <v>13</v>
      </c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 t="s">
        <v>13</v>
      </c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 t="s">
        <v>13</v>
      </c>
      <c r="DA20" s="157"/>
      <c r="DB20" s="157"/>
      <c r="DC20" s="157"/>
      <c r="DD20" s="157"/>
      <c r="DE20" s="157"/>
      <c r="DF20" s="157"/>
      <c r="DG20" s="157"/>
      <c r="DH20" s="157"/>
      <c r="DI20" s="157"/>
      <c r="DJ20" s="157"/>
      <c r="DK20" s="157"/>
      <c r="DL20" s="157"/>
      <c r="DM20" s="157"/>
      <c r="DN20" s="157"/>
      <c r="DO20" s="157"/>
      <c r="DP20" s="157" t="s">
        <v>13</v>
      </c>
      <c r="DQ20" s="157"/>
      <c r="DR20" s="157"/>
      <c r="DS20" s="157"/>
      <c r="DT20" s="157"/>
      <c r="DU20" s="157"/>
      <c r="DV20" s="157"/>
      <c r="DW20" s="157"/>
      <c r="DX20" s="157"/>
      <c r="DY20" s="157"/>
      <c r="DZ20" s="157"/>
      <c r="EA20" s="157"/>
      <c r="EB20" s="157"/>
      <c r="EC20" s="157"/>
      <c r="ED20" s="157"/>
      <c r="EE20" s="157"/>
      <c r="EF20" s="157"/>
      <c r="EG20" s="157"/>
      <c r="EH20" s="157"/>
      <c r="EI20" s="157"/>
      <c r="EJ20" s="157"/>
      <c r="EK20" s="157"/>
      <c r="EL20" s="157"/>
      <c r="EM20" s="157"/>
      <c r="EN20" s="157"/>
      <c r="EO20" s="157"/>
      <c r="EP20" s="157"/>
      <c r="EQ20" s="157"/>
      <c r="ER20" s="157"/>
      <c r="ES20" s="157"/>
      <c r="ET20" s="157"/>
      <c r="EU20" s="157"/>
      <c r="EV20" s="157" t="s">
        <v>13</v>
      </c>
      <c r="EW20" s="157"/>
      <c r="EX20" s="157"/>
      <c r="EY20" s="157"/>
      <c r="EZ20" s="157"/>
      <c r="FA20" s="157"/>
      <c r="FB20" s="157"/>
      <c r="FC20" s="157"/>
      <c r="FD20" s="157"/>
      <c r="FE20" s="157"/>
      <c r="FF20" s="157"/>
      <c r="FG20" s="157"/>
      <c r="FH20" s="157"/>
      <c r="FI20" s="157"/>
      <c r="FJ20" s="157"/>
      <c r="FK20" s="157"/>
    </row>
    <row r="21" spans="1:167" s="33" customFormat="1" ht="43.5" customHeight="1">
      <c r="A21" s="32"/>
      <c r="B21" s="131" t="s">
        <v>115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2"/>
      <c r="AC21" s="133" t="s">
        <v>114</v>
      </c>
      <c r="AD21" s="134"/>
      <c r="AE21" s="134"/>
      <c r="AF21" s="134"/>
      <c r="AG21" s="134"/>
      <c r="AH21" s="134"/>
      <c r="AI21" s="134"/>
      <c r="AJ21" s="134"/>
      <c r="AK21" s="135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 t="s">
        <v>13</v>
      </c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  <c r="DP21" s="157" t="s">
        <v>13</v>
      </c>
      <c r="DQ21" s="157"/>
      <c r="DR21" s="157"/>
      <c r="DS21" s="157"/>
      <c r="DT21" s="157"/>
      <c r="DU21" s="157"/>
      <c r="DV21" s="157"/>
      <c r="DW21" s="157"/>
      <c r="DX21" s="157"/>
      <c r="DY21" s="157"/>
      <c r="DZ21" s="157"/>
      <c r="EA21" s="157"/>
      <c r="EB21" s="157"/>
      <c r="EC21" s="157"/>
      <c r="ED21" s="157"/>
      <c r="EE21" s="157"/>
      <c r="EF21" s="157" t="s">
        <v>13</v>
      </c>
      <c r="EG21" s="157"/>
      <c r="EH21" s="157"/>
      <c r="EI21" s="157"/>
      <c r="EJ21" s="157"/>
      <c r="EK21" s="157"/>
      <c r="EL21" s="157"/>
      <c r="EM21" s="157"/>
      <c r="EN21" s="157"/>
      <c r="EO21" s="157"/>
      <c r="EP21" s="157"/>
      <c r="EQ21" s="157"/>
      <c r="ER21" s="157"/>
      <c r="ES21" s="157"/>
      <c r="ET21" s="157"/>
      <c r="EU21" s="157"/>
      <c r="EV21" s="157" t="s">
        <v>13</v>
      </c>
      <c r="EW21" s="157"/>
      <c r="EX21" s="157"/>
      <c r="EY21" s="157"/>
      <c r="EZ21" s="157"/>
      <c r="FA21" s="157"/>
      <c r="FB21" s="157"/>
      <c r="FC21" s="157"/>
      <c r="FD21" s="157"/>
      <c r="FE21" s="157"/>
      <c r="FF21" s="157"/>
      <c r="FG21" s="157"/>
      <c r="FH21" s="157"/>
      <c r="FI21" s="157"/>
      <c r="FJ21" s="157"/>
      <c r="FK21" s="157"/>
    </row>
    <row r="22" spans="1:167" s="33" customFormat="1" ht="15" customHeight="1">
      <c r="A22" s="32"/>
      <c r="B22" s="131" t="s">
        <v>116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2"/>
      <c r="AC22" s="133" t="s">
        <v>117</v>
      </c>
      <c r="AD22" s="134"/>
      <c r="AE22" s="134"/>
      <c r="AF22" s="134"/>
      <c r="AG22" s="134"/>
      <c r="AH22" s="134"/>
      <c r="AI22" s="134"/>
      <c r="AJ22" s="134"/>
      <c r="AK22" s="135"/>
      <c r="AL22" s="136" t="s">
        <v>118</v>
      </c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27">
        <f>CG22</f>
        <v>1095800</v>
      </c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 t="s">
        <v>13</v>
      </c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27">
        <v>1095800</v>
      </c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57" t="s">
        <v>13</v>
      </c>
      <c r="DA22" s="157"/>
      <c r="DB22" s="157"/>
      <c r="DC22" s="157"/>
      <c r="DD22" s="157"/>
      <c r="DE22" s="157"/>
      <c r="DF22" s="157"/>
      <c r="DG22" s="157"/>
      <c r="DH22" s="157"/>
      <c r="DI22" s="157"/>
      <c r="DJ22" s="157"/>
      <c r="DK22" s="157"/>
      <c r="DL22" s="157"/>
      <c r="DM22" s="157"/>
      <c r="DN22" s="157"/>
      <c r="DO22" s="157"/>
      <c r="DP22" s="157" t="s">
        <v>13</v>
      </c>
      <c r="DQ22" s="157"/>
      <c r="DR22" s="157"/>
      <c r="DS22" s="157"/>
      <c r="DT22" s="157"/>
      <c r="DU22" s="157"/>
      <c r="DV22" s="157"/>
      <c r="DW22" s="157"/>
      <c r="DX22" s="157"/>
      <c r="DY22" s="157"/>
      <c r="DZ22" s="157"/>
      <c r="EA22" s="157"/>
      <c r="EB22" s="157"/>
      <c r="EC22" s="157"/>
      <c r="ED22" s="157"/>
      <c r="EE22" s="157"/>
      <c r="EF22" s="157"/>
      <c r="EG22" s="157"/>
      <c r="EH22" s="157"/>
      <c r="EI22" s="157"/>
      <c r="EJ22" s="157"/>
      <c r="EK22" s="157"/>
      <c r="EL22" s="157"/>
      <c r="EM22" s="157"/>
      <c r="EN22" s="157"/>
      <c r="EO22" s="157"/>
      <c r="EP22" s="157"/>
      <c r="EQ22" s="157"/>
      <c r="ER22" s="157"/>
      <c r="ES22" s="157"/>
      <c r="ET22" s="157"/>
      <c r="EU22" s="157"/>
      <c r="EV22" s="157"/>
      <c r="EW22" s="157"/>
      <c r="EX22" s="157"/>
      <c r="EY22" s="157"/>
      <c r="EZ22" s="157"/>
      <c r="FA22" s="157"/>
      <c r="FB22" s="157"/>
      <c r="FC22" s="157"/>
      <c r="FD22" s="157"/>
      <c r="FE22" s="157"/>
      <c r="FF22" s="157"/>
      <c r="FG22" s="157"/>
      <c r="FH22" s="157"/>
      <c r="FI22" s="157"/>
      <c r="FJ22" s="157"/>
      <c r="FK22" s="157"/>
    </row>
    <row r="23" spans="1:167" s="33" customFormat="1" ht="30" customHeight="1">
      <c r="A23" s="34"/>
      <c r="B23" s="149" t="s">
        <v>203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50"/>
      <c r="AC23" s="154" t="s">
        <v>118</v>
      </c>
      <c r="AD23" s="155"/>
      <c r="AE23" s="155"/>
      <c r="AF23" s="155"/>
      <c r="AG23" s="155"/>
      <c r="AH23" s="155"/>
      <c r="AI23" s="155"/>
      <c r="AJ23" s="155"/>
      <c r="AK23" s="156"/>
      <c r="AL23" s="136" t="s">
        <v>13</v>
      </c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 t="s">
        <v>13</v>
      </c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 t="s">
        <v>13</v>
      </c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 t="s">
        <v>13</v>
      </c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  <c r="DO23" s="157"/>
      <c r="DP23" s="157" t="s">
        <v>13</v>
      </c>
      <c r="DQ23" s="157"/>
      <c r="DR23" s="157"/>
      <c r="DS23" s="157"/>
      <c r="DT23" s="157"/>
      <c r="DU23" s="157"/>
      <c r="DV23" s="157"/>
      <c r="DW23" s="157"/>
      <c r="DX23" s="157"/>
      <c r="DY23" s="157"/>
      <c r="DZ23" s="157"/>
      <c r="EA23" s="157"/>
      <c r="EB23" s="157"/>
      <c r="EC23" s="157"/>
      <c r="ED23" s="157"/>
      <c r="EE23" s="157"/>
      <c r="EF23" s="157"/>
      <c r="EG23" s="157"/>
      <c r="EH23" s="157"/>
      <c r="EI23" s="157"/>
      <c r="EJ23" s="157"/>
      <c r="EK23" s="157"/>
      <c r="EL23" s="157"/>
      <c r="EM23" s="157"/>
      <c r="EN23" s="157"/>
      <c r="EO23" s="157"/>
      <c r="EP23" s="157"/>
      <c r="EQ23" s="157"/>
      <c r="ER23" s="157"/>
      <c r="ES23" s="157"/>
      <c r="ET23" s="157"/>
      <c r="EU23" s="157"/>
      <c r="EV23" s="157" t="s">
        <v>13</v>
      </c>
      <c r="EW23" s="157"/>
      <c r="EX23" s="157"/>
      <c r="EY23" s="157"/>
      <c r="EZ23" s="157"/>
      <c r="FA23" s="157"/>
      <c r="FB23" s="157"/>
      <c r="FC23" s="157"/>
      <c r="FD23" s="157"/>
      <c r="FE23" s="157"/>
      <c r="FF23" s="157"/>
      <c r="FG23" s="157"/>
      <c r="FH23" s="157"/>
      <c r="FI23" s="157"/>
      <c r="FJ23" s="157"/>
      <c r="FK23" s="157"/>
    </row>
    <row r="24" spans="1:167" s="33" customFormat="1" ht="15" customHeight="1">
      <c r="A24" s="32"/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2"/>
      <c r="AC24" s="133"/>
      <c r="AD24" s="134"/>
      <c r="AE24" s="134"/>
      <c r="AF24" s="134"/>
      <c r="AG24" s="134"/>
      <c r="AH24" s="134"/>
      <c r="AI24" s="134"/>
      <c r="AJ24" s="134"/>
      <c r="AK24" s="135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  <c r="FF24" s="127"/>
      <c r="FG24" s="127"/>
      <c r="FH24" s="127"/>
      <c r="FI24" s="127"/>
      <c r="FJ24" s="127"/>
      <c r="FK24" s="127"/>
    </row>
    <row r="25" spans="1:167" s="33" customFormat="1" ht="30" customHeight="1">
      <c r="A25" s="32"/>
      <c r="B25" s="137" t="s">
        <v>120</v>
      </c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8"/>
      <c r="AC25" s="140" t="s">
        <v>119</v>
      </c>
      <c r="AD25" s="141"/>
      <c r="AE25" s="141"/>
      <c r="AF25" s="141"/>
      <c r="AG25" s="141"/>
      <c r="AH25" s="141"/>
      <c r="AI25" s="141"/>
      <c r="AJ25" s="141"/>
      <c r="AK25" s="142"/>
      <c r="AL25" s="143" t="s">
        <v>13</v>
      </c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39">
        <f>BA26+BA35+BA44</f>
        <v>17137297.36</v>
      </c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>
        <f>BQ26+BQ35+BQ44</f>
        <v>13831107</v>
      </c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>
        <f>CG44</f>
        <v>1095800</v>
      </c>
      <c r="CH25" s="139"/>
      <c r="CI25" s="139"/>
      <c r="CJ25" s="139"/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/>
      <c r="DU25" s="139"/>
      <c r="DV25" s="139"/>
      <c r="DW25" s="139"/>
      <c r="DX25" s="139"/>
      <c r="DY25" s="139"/>
      <c r="DZ25" s="139"/>
      <c r="EA25" s="139"/>
      <c r="EB25" s="139"/>
      <c r="EC25" s="139"/>
      <c r="ED25" s="139"/>
      <c r="EE25" s="139"/>
      <c r="EF25" s="139">
        <f>EF35+EF44</f>
        <v>2210390.36</v>
      </c>
      <c r="EG25" s="139"/>
      <c r="EH25" s="139"/>
      <c r="EI25" s="139"/>
      <c r="EJ25" s="139"/>
      <c r="EK25" s="139"/>
      <c r="EL25" s="139"/>
      <c r="EM25" s="139"/>
      <c r="EN25" s="139"/>
      <c r="EO25" s="139"/>
      <c r="EP25" s="139"/>
      <c r="EQ25" s="139"/>
      <c r="ER25" s="139"/>
      <c r="ES25" s="139"/>
      <c r="ET25" s="139"/>
      <c r="EU25" s="139"/>
      <c r="EV25" s="139"/>
      <c r="EW25" s="139"/>
      <c r="EX25" s="139"/>
      <c r="EY25" s="139"/>
      <c r="EZ25" s="139"/>
      <c r="FA25" s="139"/>
      <c r="FB25" s="139"/>
      <c r="FC25" s="139"/>
      <c r="FD25" s="139"/>
      <c r="FE25" s="139"/>
      <c r="FF25" s="139"/>
      <c r="FG25" s="139"/>
      <c r="FH25" s="139"/>
      <c r="FI25" s="139"/>
      <c r="FJ25" s="139"/>
      <c r="FK25" s="139"/>
    </row>
    <row r="26" spans="1:167" s="33" customFormat="1" ht="30" customHeight="1">
      <c r="A26" s="34"/>
      <c r="B26" s="149" t="s">
        <v>122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50"/>
      <c r="AC26" s="154" t="s">
        <v>121</v>
      </c>
      <c r="AD26" s="155"/>
      <c r="AE26" s="155"/>
      <c r="AF26" s="155"/>
      <c r="AG26" s="155"/>
      <c r="AH26" s="155"/>
      <c r="AI26" s="155"/>
      <c r="AJ26" s="155"/>
      <c r="AK26" s="156"/>
      <c r="AL26" s="136" t="s">
        <v>105</v>
      </c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27">
        <f>BA28+BA29+BA30</f>
        <v>9687302</v>
      </c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>
        <f>BQ28+BQ29+BQ30</f>
        <v>9687302</v>
      </c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7"/>
      <c r="EL26" s="127"/>
      <c r="EM26" s="127"/>
      <c r="EN26" s="127"/>
      <c r="EO26" s="127"/>
      <c r="EP26" s="127"/>
      <c r="EQ26" s="127"/>
      <c r="ER26" s="127"/>
      <c r="ES26" s="127"/>
      <c r="ET26" s="127"/>
      <c r="EU26" s="127"/>
      <c r="EV26" s="127"/>
      <c r="EW26" s="127"/>
      <c r="EX26" s="127"/>
      <c r="EY26" s="127"/>
      <c r="EZ26" s="127"/>
      <c r="FA26" s="127"/>
      <c r="FB26" s="127"/>
      <c r="FC26" s="127"/>
      <c r="FD26" s="127"/>
      <c r="FE26" s="127"/>
      <c r="FF26" s="127"/>
      <c r="FG26" s="127"/>
      <c r="FH26" s="127"/>
      <c r="FI26" s="127"/>
      <c r="FJ26" s="127"/>
      <c r="FK26" s="127"/>
    </row>
    <row r="27" spans="1:167" s="33" customFormat="1" ht="13.5">
      <c r="A27" s="32"/>
      <c r="B27" s="131" t="s">
        <v>1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2"/>
      <c r="AC27" s="154" t="s">
        <v>129</v>
      </c>
      <c r="AD27" s="155"/>
      <c r="AE27" s="155"/>
      <c r="AF27" s="155"/>
      <c r="AG27" s="155"/>
      <c r="AH27" s="155"/>
      <c r="AI27" s="155"/>
      <c r="AJ27" s="155"/>
      <c r="AK27" s="15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27"/>
      <c r="EL27" s="127"/>
      <c r="EM27" s="127"/>
      <c r="EN27" s="127"/>
      <c r="EO27" s="127"/>
      <c r="EP27" s="127"/>
      <c r="EQ27" s="127"/>
      <c r="ER27" s="127"/>
      <c r="ES27" s="127"/>
      <c r="ET27" s="127"/>
      <c r="EU27" s="127"/>
      <c r="EV27" s="127"/>
      <c r="EW27" s="127"/>
      <c r="EX27" s="127"/>
      <c r="EY27" s="127"/>
      <c r="EZ27" s="127"/>
      <c r="FA27" s="127"/>
      <c r="FB27" s="127"/>
      <c r="FC27" s="127"/>
      <c r="FD27" s="127"/>
      <c r="FE27" s="127"/>
      <c r="FF27" s="127"/>
      <c r="FG27" s="127"/>
      <c r="FH27" s="127"/>
      <c r="FI27" s="127"/>
      <c r="FJ27" s="127"/>
      <c r="FK27" s="127"/>
    </row>
    <row r="28" spans="1:167" s="33" customFormat="1" ht="13.5">
      <c r="A28" s="32"/>
      <c r="B28" s="131" t="s">
        <v>123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2"/>
      <c r="AC28" s="173"/>
      <c r="AD28" s="174"/>
      <c r="AE28" s="174"/>
      <c r="AF28" s="174"/>
      <c r="AG28" s="174"/>
      <c r="AH28" s="174"/>
      <c r="AI28" s="174"/>
      <c r="AJ28" s="174"/>
      <c r="AK28" s="175"/>
      <c r="AL28" s="136" t="s">
        <v>125</v>
      </c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27">
        <f>BQ28</f>
        <v>7439904</v>
      </c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>
        <f>2306679+4575789+557436</f>
        <v>7439904</v>
      </c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27"/>
      <c r="EP28" s="127"/>
      <c r="EQ28" s="127"/>
      <c r="ER28" s="127"/>
      <c r="ES28" s="127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7"/>
      <c r="FF28" s="127"/>
      <c r="FG28" s="127"/>
      <c r="FH28" s="127"/>
      <c r="FI28" s="127"/>
      <c r="FJ28" s="127"/>
      <c r="FK28" s="127"/>
    </row>
    <row r="29" spans="1:167" s="33" customFormat="1" ht="30" customHeight="1">
      <c r="A29" s="32"/>
      <c r="B29" s="131" t="s">
        <v>124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2"/>
      <c r="AC29" s="173"/>
      <c r="AD29" s="174"/>
      <c r="AE29" s="174"/>
      <c r="AF29" s="174"/>
      <c r="AG29" s="174"/>
      <c r="AH29" s="174"/>
      <c r="AI29" s="174"/>
      <c r="AJ29" s="174"/>
      <c r="AK29" s="175"/>
      <c r="AL29" s="136" t="s">
        <v>126</v>
      </c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27">
        <f>BQ29</f>
        <v>2246848</v>
      </c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>
        <f>696613+1381887+168348</f>
        <v>2246848</v>
      </c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7"/>
      <c r="ES29" s="127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27"/>
      <c r="FE29" s="127"/>
      <c r="FF29" s="127"/>
      <c r="FG29" s="127"/>
      <c r="FH29" s="127"/>
      <c r="FI29" s="127"/>
      <c r="FJ29" s="127"/>
      <c r="FK29" s="127"/>
    </row>
    <row r="30" spans="1:167" s="33" customFormat="1" ht="57" customHeight="1">
      <c r="A30" s="34"/>
      <c r="B30" s="149" t="s">
        <v>128</v>
      </c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50"/>
      <c r="AC30" s="128"/>
      <c r="AD30" s="129"/>
      <c r="AE30" s="129"/>
      <c r="AF30" s="129"/>
      <c r="AG30" s="129"/>
      <c r="AH30" s="129"/>
      <c r="AI30" s="129"/>
      <c r="AJ30" s="129"/>
      <c r="AK30" s="130"/>
      <c r="AL30" s="136" t="s">
        <v>127</v>
      </c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27">
        <f>BQ30</f>
        <v>550</v>
      </c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>
        <v>550</v>
      </c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27"/>
      <c r="FE30" s="127"/>
      <c r="FF30" s="127"/>
      <c r="FG30" s="127"/>
      <c r="FH30" s="127"/>
      <c r="FI30" s="127"/>
      <c r="FJ30" s="127"/>
      <c r="FK30" s="127"/>
    </row>
    <row r="31" spans="1:167" s="33" customFormat="1" ht="43.5" customHeight="1">
      <c r="A31" s="32"/>
      <c r="B31" s="131" t="s">
        <v>131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2"/>
      <c r="AC31" s="154" t="s">
        <v>130</v>
      </c>
      <c r="AD31" s="155"/>
      <c r="AE31" s="155"/>
      <c r="AF31" s="155"/>
      <c r="AG31" s="155"/>
      <c r="AH31" s="155"/>
      <c r="AI31" s="155"/>
      <c r="AJ31" s="155"/>
      <c r="AK31" s="156"/>
      <c r="AL31" s="136" t="s">
        <v>161</v>
      </c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/>
      <c r="EI31" s="127"/>
      <c r="EJ31" s="127"/>
      <c r="EK31" s="127"/>
      <c r="EL31" s="127"/>
      <c r="EM31" s="127"/>
      <c r="EN31" s="127"/>
      <c r="EO31" s="127"/>
      <c r="EP31" s="127"/>
      <c r="EQ31" s="127"/>
      <c r="ER31" s="127"/>
      <c r="ES31" s="127"/>
      <c r="ET31" s="127"/>
      <c r="EU31" s="127"/>
      <c r="EV31" s="127"/>
      <c r="EW31" s="127"/>
      <c r="EX31" s="127"/>
      <c r="EY31" s="127"/>
      <c r="EZ31" s="127"/>
      <c r="FA31" s="127"/>
      <c r="FB31" s="127"/>
      <c r="FC31" s="127"/>
      <c r="FD31" s="127"/>
      <c r="FE31" s="127"/>
      <c r="FF31" s="127"/>
      <c r="FG31" s="127"/>
      <c r="FH31" s="127"/>
      <c r="FI31" s="127"/>
      <c r="FJ31" s="127"/>
      <c r="FK31" s="127"/>
    </row>
    <row r="32" spans="1:167" s="33" customFormat="1" ht="15" customHeight="1">
      <c r="A32" s="32"/>
      <c r="B32" s="131" t="s">
        <v>1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2"/>
      <c r="AC32" s="173"/>
      <c r="AD32" s="174"/>
      <c r="AE32" s="174"/>
      <c r="AF32" s="174"/>
      <c r="AG32" s="174"/>
      <c r="AH32" s="174"/>
      <c r="AI32" s="174"/>
      <c r="AJ32" s="174"/>
      <c r="AK32" s="175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7"/>
      <c r="ED32" s="127"/>
      <c r="EE32" s="127"/>
      <c r="EF32" s="127"/>
      <c r="EG32" s="127"/>
      <c r="EH32" s="127"/>
      <c r="EI32" s="127"/>
      <c r="EJ32" s="127"/>
      <c r="EK32" s="127"/>
      <c r="EL32" s="127"/>
      <c r="EM32" s="127"/>
      <c r="EN32" s="127"/>
      <c r="EO32" s="127"/>
      <c r="EP32" s="127"/>
      <c r="EQ32" s="127"/>
      <c r="ER32" s="127"/>
      <c r="ES32" s="127"/>
      <c r="ET32" s="127"/>
      <c r="EU32" s="127"/>
      <c r="EV32" s="127"/>
      <c r="EW32" s="127"/>
      <c r="EX32" s="127"/>
      <c r="EY32" s="127"/>
      <c r="EZ32" s="127"/>
      <c r="FA32" s="127"/>
      <c r="FB32" s="127"/>
      <c r="FC32" s="127"/>
      <c r="FD32" s="127"/>
      <c r="FE32" s="127"/>
      <c r="FF32" s="127"/>
      <c r="FG32" s="127"/>
      <c r="FH32" s="127"/>
      <c r="FI32" s="127"/>
      <c r="FJ32" s="127"/>
      <c r="FK32" s="127"/>
    </row>
    <row r="33" spans="1:167" s="33" customFormat="1" ht="15" customHeight="1">
      <c r="A33" s="34"/>
      <c r="B33" s="149" t="s">
        <v>177</v>
      </c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50"/>
      <c r="AC33" s="173"/>
      <c r="AD33" s="174"/>
      <c r="AE33" s="174"/>
      <c r="AF33" s="174"/>
      <c r="AG33" s="174"/>
      <c r="AH33" s="174"/>
      <c r="AI33" s="174"/>
      <c r="AJ33" s="174"/>
      <c r="AK33" s="175"/>
      <c r="AL33" s="136" t="s">
        <v>132</v>
      </c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7"/>
      <c r="EF33" s="127"/>
      <c r="EG33" s="127"/>
      <c r="EH33" s="127"/>
      <c r="EI33" s="127"/>
      <c r="EJ33" s="127"/>
      <c r="EK33" s="127"/>
      <c r="EL33" s="127"/>
      <c r="EM33" s="127"/>
      <c r="EN33" s="127"/>
      <c r="EO33" s="127"/>
      <c r="EP33" s="127"/>
      <c r="EQ33" s="127"/>
      <c r="ER33" s="127"/>
      <c r="ES33" s="127"/>
      <c r="ET33" s="127"/>
      <c r="EU33" s="127"/>
      <c r="EV33" s="127"/>
      <c r="EW33" s="127"/>
      <c r="EX33" s="127"/>
      <c r="EY33" s="127"/>
      <c r="EZ33" s="127"/>
      <c r="FA33" s="127"/>
      <c r="FB33" s="127"/>
      <c r="FC33" s="127"/>
      <c r="FD33" s="127"/>
      <c r="FE33" s="127"/>
      <c r="FF33" s="127"/>
      <c r="FG33" s="127"/>
      <c r="FH33" s="127"/>
      <c r="FI33" s="127"/>
      <c r="FJ33" s="127"/>
      <c r="FK33" s="127"/>
    </row>
    <row r="34" spans="1:167" s="33" customFormat="1" ht="15" customHeight="1">
      <c r="A34" s="36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7"/>
      <c r="AC34" s="128"/>
      <c r="AD34" s="129"/>
      <c r="AE34" s="129"/>
      <c r="AF34" s="129"/>
      <c r="AG34" s="129"/>
      <c r="AH34" s="129"/>
      <c r="AI34" s="129"/>
      <c r="AJ34" s="129"/>
      <c r="AK34" s="130"/>
      <c r="AL34" s="136" t="s">
        <v>133</v>
      </c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127"/>
      <c r="EJ34" s="127"/>
      <c r="EK34" s="127"/>
      <c r="EL34" s="127"/>
      <c r="EM34" s="127"/>
      <c r="EN34" s="127"/>
      <c r="EO34" s="127"/>
      <c r="EP34" s="127"/>
      <c r="EQ34" s="127"/>
      <c r="ER34" s="127"/>
      <c r="ES34" s="127"/>
      <c r="ET34" s="127"/>
      <c r="EU34" s="127"/>
      <c r="EV34" s="127"/>
      <c r="EW34" s="127"/>
      <c r="EX34" s="127"/>
      <c r="EY34" s="127"/>
      <c r="EZ34" s="127"/>
      <c r="FA34" s="127"/>
      <c r="FB34" s="127"/>
      <c r="FC34" s="127"/>
      <c r="FD34" s="127"/>
      <c r="FE34" s="127"/>
      <c r="FF34" s="127"/>
      <c r="FG34" s="127"/>
      <c r="FH34" s="127"/>
      <c r="FI34" s="127"/>
      <c r="FJ34" s="127"/>
      <c r="FK34" s="127"/>
    </row>
    <row r="35" spans="1:167" s="33" customFormat="1" ht="30" customHeight="1">
      <c r="A35" s="32"/>
      <c r="B35" s="131" t="s">
        <v>134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2"/>
      <c r="AC35" s="151"/>
      <c r="AD35" s="152"/>
      <c r="AE35" s="152"/>
      <c r="AF35" s="152"/>
      <c r="AG35" s="152"/>
      <c r="AH35" s="152"/>
      <c r="AI35" s="152"/>
      <c r="AJ35" s="152"/>
      <c r="AK35" s="153"/>
      <c r="AL35" s="136" t="s">
        <v>135</v>
      </c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27">
        <f>BA37+BA38+BA39</f>
        <v>844166.77</v>
      </c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>
        <f>BQ37+BQ38+BQ39</f>
        <v>801984</v>
      </c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>
        <f>EF37+EF38+EF39</f>
        <v>42182.77</v>
      </c>
      <c r="EG35" s="127"/>
      <c r="EH35" s="127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  <c r="FE35" s="127"/>
      <c r="FF35" s="127"/>
      <c r="FG35" s="127"/>
      <c r="FH35" s="127"/>
      <c r="FI35" s="127"/>
      <c r="FJ35" s="127"/>
      <c r="FK35" s="127"/>
    </row>
    <row r="36" spans="1:167" s="33" customFormat="1" ht="15" customHeight="1">
      <c r="A36" s="32"/>
      <c r="B36" s="131" t="s">
        <v>1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2"/>
      <c r="AC36" s="128"/>
      <c r="AD36" s="129"/>
      <c r="AE36" s="129"/>
      <c r="AF36" s="129"/>
      <c r="AG36" s="129"/>
      <c r="AH36" s="129"/>
      <c r="AI36" s="129"/>
      <c r="AJ36" s="129"/>
      <c r="AK36" s="130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  <c r="FJ36" s="127"/>
      <c r="FK36" s="127"/>
    </row>
    <row r="37" spans="1:167" s="33" customFormat="1" ht="43.5" customHeight="1">
      <c r="A37" s="32"/>
      <c r="B37" s="131" t="s">
        <v>137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2"/>
      <c r="AC37" s="154" t="s">
        <v>142</v>
      </c>
      <c r="AD37" s="155"/>
      <c r="AE37" s="155"/>
      <c r="AF37" s="155"/>
      <c r="AG37" s="155"/>
      <c r="AH37" s="155"/>
      <c r="AI37" s="155"/>
      <c r="AJ37" s="155"/>
      <c r="AK37" s="156"/>
      <c r="AL37" s="136" t="s">
        <v>136</v>
      </c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27">
        <f>BQ37</f>
        <v>797148</v>
      </c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>
        <f>266208+530940</f>
        <v>797148</v>
      </c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7"/>
      <c r="EL37" s="127"/>
      <c r="EM37" s="127"/>
      <c r="EN37" s="127"/>
      <c r="EO37" s="127"/>
      <c r="EP37" s="127"/>
      <c r="EQ37" s="127"/>
      <c r="ER37" s="127"/>
      <c r="ES37" s="127"/>
      <c r="ET37" s="127"/>
      <c r="EU37" s="127"/>
      <c r="EV37" s="127"/>
      <c r="EW37" s="127"/>
      <c r="EX37" s="127"/>
      <c r="EY37" s="127"/>
      <c r="EZ37" s="127"/>
      <c r="FA37" s="127"/>
      <c r="FB37" s="127"/>
      <c r="FC37" s="127"/>
      <c r="FD37" s="127"/>
      <c r="FE37" s="127"/>
      <c r="FF37" s="127"/>
      <c r="FG37" s="127"/>
      <c r="FH37" s="127"/>
      <c r="FI37" s="127"/>
      <c r="FJ37" s="127"/>
      <c r="FK37" s="127"/>
    </row>
    <row r="38" spans="1:167" s="33" customFormat="1" ht="30" customHeight="1">
      <c r="A38" s="32"/>
      <c r="B38" s="131" t="s">
        <v>139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2"/>
      <c r="AC38" s="173"/>
      <c r="AD38" s="174"/>
      <c r="AE38" s="174"/>
      <c r="AF38" s="174"/>
      <c r="AG38" s="174"/>
      <c r="AH38" s="174"/>
      <c r="AI38" s="174"/>
      <c r="AJ38" s="174"/>
      <c r="AK38" s="175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127"/>
      <c r="EE38" s="127"/>
      <c r="EF38" s="127"/>
      <c r="EG38" s="127"/>
      <c r="EH38" s="127"/>
      <c r="EI38" s="127"/>
      <c r="EJ38" s="127"/>
      <c r="EK38" s="127"/>
      <c r="EL38" s="127"/>
      <c r="EM38" s="127"/>
      <c r="EN38" s="127"/>
      <c r="EO38" s="127"/>
      <c r="EP38" s="127"/>
      <c r="EQ38" s="127"/>
      <c r="ER38" s="127"/>
      <c r="ES38" s="127"/>
      <c r="ET38" s="127"/>
      <c r="EU38" s="127"/>
      <c r="EV38" s="127"/>
      <c r="EW38" s="127"/>
      <c r="EX38" s="127"/>
      <c r="EY38" s="127"/>
      <c r="EZ38" s="127"/>
      <c r="FA38" s="127"/>
      <c r="FB38" s="127"/>
      <c r="FC38" s="127"/>
      <c r="FD38" s="127"/>
      <c r="FE38" s="127"/>
      <c r="FF38" s="127"/>
      <c r="FG38" s="127"/>
      <c r="FH38" s="127"/>
      <c r="FI38" s="127"/>
      <c r="FJ38" s="127"/>
      <c r="FK38" s="127"/>
    </row>
    <row r="39" spans="1:167" s="33" customFormat="1" ht="15" customHeight="1">
      <c r="A39" s="32"/>
      <c r="B39" s="131" t="s">
        <v>141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2"/>
      <c r="AC39" s="128"/>
      <c r="AD39" s="129"/>
      <c r="AE39" s="129"/>
      <c r="AF39" s="129"/>
      <c r="AG39" s="129"/>
      <c r="AH39" s="129"/>
      <c r="AI39" s="129"/>
      <c r="AJ39" s="129"/>
      <c r="AK39" s="130"/>
      <c r="AL39" s="136" t="s">
        <v>140</v>
      </c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27">
        <f>BQ39+EF39</f>
        <v>47018.77</v>
      </c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>
        <v>4836</v>
      </c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7"/>
      <c r="DP39" s="127"/>
      <c r="DQ39" s="127"/>
      <c r="DR39" s="127"/>
      <c r="DS39" s="127"/>
      <c r="DT39" s="127"/>
      <c r="DU39" s="127"/>
      <c r="DV39" s="127"/>
      <c r="DW39" s="127"/>
      <c r="DX39" s="127"/>
      <c r="DY39" s="127"/>
      <c r="DZ39" s="127"/>
      <c r="EA39" s="127"/>
      <c r="EB39" s="127"/>
      <c r="EC39" s="127"/>
      <c r="ED39" s="127"/>
      <c r="EE39" s="127"/>
      <c r="EF39" s="127">
        <v>42182.77</v>
      </c>
      <c r="EG39" s="127"/>
      <c r="EH39" s="127"/>
      <c r="EI39" s="127"/>
      <c r="EJ39" s="127"/>
      <c r="EK39" s="127"/>
      <c r="EL39" s="127"/>
      <c r="EM39" s="127"/>
      <c r="EN39" s="127"/>
      <c r="EO39" s="127"/>
      <c r="EP39" s="127"/>
      <c r="EQ39" s="127"/>
      <c r="ER39" s="127"/>
      <c r="ES39" s="127"/>
      <c r="ET39" s="127"/>
      <c r="EU39" s="127"/>
      <c r="EV39" s="127"/>
      <c r="EW39" s="127"/>
      <c r="EX39" s="127"/>
      <c r="EY39" s="127"/>
      <c r="EZ39" s="127"/>
      <c r="FA39" s="127"/>
      <c r="FB39" s="127"/>
      <c r="FC39" s="127"/>
      <c r="FD39" s="127"/>
      <c r="FE39" s="127"/>
      <c r="FF39" s="127"/>
      <c r="FG39" s="127"/>
      <c r="FH39" s="127"/>
      <c r="FI39" s="127"/>
      <c r="FJ39" s="127"/>
      <c r="FK39" s="127"/>
    </row>
    <row r="40" spans="1:167" s="33" customFormat="1" ht="43.5" customHeight="1">
      <c r="A40" s="34"/>
      <c r="B40" s="149" t="s">
        <v>144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50"/>
      <c r="AC40" s="154" t="s">
        <v>143</v>
      </c>
      <c r="AD40" s="155"/>
      <c r="AE40" s="155"/>
      <c r="AF40" s="155"/>
      <c r="AG40" s="155"/>
      <c r="AH40" s="155"/>
      <c r="AI40" s="155"/>
      <c r="AJ40" s="155"/>
      <c r="AK40" s="156"/>
      <c r="AL40" s="136" t="s">
        <v>140</v>
      </c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7"/>
      <c r="DE40" s="127"/>
      <c r="DF40" s="127"/>
      <c r="DG40" s="127"/>
      <c r="DH40" s="127"/>
      <c r="DI40" s="127"/>
      <c r="DJ40" s="127"/>
      <c r="DK40" s="127"/>
      <c r="DL40" s="127"/>
      <c r="DM40" s="127"/>
      <c r="DN40" s="127"/>
      <c r="DO40" s="127"/>
      <c r="DP40" s="127"/>
      <c r="DQ40" s="127"/>
      <c r="DR40" s="127"/>
      <c r="DS40" s="127"/>
      <c r="DT40" s="127"/>
      <c r="DU40" s="127"/>
      <c r="DV40" s="127"/>
      <c r="DW40" s="127"/>
      <c r="DX40" s="127"/>
      <c r="DY40" s="127"/>
      <c r="DZ40" s="127"/>
      <c r="EA40" s="127"/>
      <c r="EB40" s="127"/>
      <c r="EC40" s="127"/>
      <c r="ED40" s="127"/>
      <c r="EE40" s="127"/>
      <c r="EF40" s="127"/>
      <c r="EG40" s="127"/>
      <c r="EH40" s="127"/>
      <c r="EI40" s="127"/>
      <c r="EJ40" s="127"/>
      <c r="EK40" s="127"/>
      <c r="EL40" s="127"/>
      <c r="EM40" s="127"/>
      <c r="EN40" s="127"/>
      <c r="EO40" s="127"/>
      <c r="EP40" s="127"/>
      <c r="EQ40" s="127"/>
      <c r="ER40" s="127"/>
      <c r="ES40" s="127"/>
      <c r="ET40" s="127"/>
      <c r="EU40" s="127"/>
      <c r="EV40" s="127"/>
      <c r="EW40" s="127"/>
      <c r="EX40" s="127"/>
      <c r="EY40" s="127"/>
      <c r="EZ40" s="127"/>
      <c r="FA40" s="127"/>
      <c r="FB40" s="127"/>
      <c r="FC40" s="127"/>
      <c r="FD40" s="127"/>
      <c r="FE40" s="127"/>
      <c r="FF40" s="127"/>
      <c r="FG40" s="127"/>
      <c r="FH40" s="127"/>
      <c r="FI40" s="127"/>
      <c r="FJ40" s="127"/>
      <c r="FK40" s="127"/>
    </row>
    <row r="41" spans="1:167" s="33" customFormat="1" ht="43.5" customHeight="1">
      <c r="A41" s="32"/>
      <c r="B41" s="131" t="s">
        <v>146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2"/>
      <c r="AC41" s="154" t="s">
        <v>145</v>
      </c>
      <c r="AD41" s="155"/>
      <c r="AE41" s="155"/>
      <c r="AF41" s="155"/>
      <c r="AG41" s="155"/>
      <c r="AH41" s="155"/>
      <c r="AI41" s="155"/>
      <c r="AJ41" s="155"/>
      <c r="AK41" s="15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7"/>
      <c r="DV41" s="127"/>
      <c r="DW41" s="127"/>
      <c r="DX41" s="127"/>
      <c r="DY41" s="127"/>
      <c r="DZ41" s="127"/>
      <c r="EA41" s="127"/>
      <c r="EB41" s="127"/>
      <c r="EC41" s="127"/>
      <c r="ED41" s="127"/>
      <c r="EE41" s="127"/>
      <c r="EF41" s="127"/>
      <c r="EG41" s="127"/>
      <c r="EH41" s="127"/>
      <c r="EI41" s="127"/>
      <c r="EJ41" s="127"/>
      <c r="EK41" s="127"/>
      <c r="EL41" s="127"/>
      <c r="EM41" s="127"/>
      <c r="EN41" s="127"/>
      <c r="EO41" s="127"/>
      <c r="EP41" s="127"/>
      <c r="EQ41" s="127"/>
      <c r="ER41" s="127"/>
      <c r="ES41" s="127"/>
      <c r="ET41" s="127"/>
      <c r="EU41" s="127"/>
      <c r="EV41" s="127"/>
      <c r="EW41" s="127"/>
      <c r="EX41" s="127"/>
      <c r="EY41" s="127"/>
      <c r="EZ41" s="127"/>
      <c r="FA41" s="127"/>
      <c r="FB41" s="127"/>
      <c r="FC41" s="127"/>
      <c r="FD41" s="127"/>
      <c r="FE41" s="127"/>
      <c r="FF41" s="127"/>
      <c r="FG41" s="127"/>
      <c r="FH41" s="127"/>
      <c r="FI41" s="127"/>
      <c r="FJ41" s="127"/>
      <c r="FK41" s="127"/>
    </row>
    <row r="42" spans="1:167" s="33" customFormat="1" ht="15" customHeight="1">
      <c r="A42" s="32"/>
      <c r="B42" s="131" t="s">
        <v>1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2"/>
      <c r="AC42" s="173"/>
      <c r="AD42" s="174"/>
      <c r="AE42" s="174"/>
      <c r="AF42" s="174"/>
      <c r="AG42" s="174"/>
      <c r="AH42" s="174"/>
      <c r="AI42" s="174"/>
      <c r="AJ42" s="174"/>
      <c r="AK42" s="175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  <c r="DE42" s="127"/>
      <c r="DF42" s="127"/>
      <c r="DG42" s="127"/>
      <c r="DH42" s="127"/>
      <c r="DI42" s="127"/>
      <c r="DJ42" s="127"/>
      <c r="DK42" s="127"/>
      <c r="DL42" s="127"/>
      <c r="DM42" s="127"/>
      <c r="DN42" s="127"/>
      <c r="DO42" s="127"/>
      <c r="DP42" s="127"/>
      <c r="DQ42" s="127"/>
      <c r="DR42" s="127"/>
      <c r="DS42" s="127"/>
      <c r="DT42" s="127"/>
      <c r="DU42" s="127"/>
      <c r="DV42" s="127"/>
      <c r="DW42" s="127"/>
      <c r="DX42" s="127"/>
      <c r="DY42" s="127"/>
      <c r="DZ42" s="127"/>
      <c r="EA42" s="127"/>
      <c r="EB42" s="127"/>
      <c r="EC42" s="127"/>
      <c r="ED42" s="127"/>
      <c r="EE42" s="127"/>
      <c r="EF42" s="127"/>
      <c r="EG42" s="127"/>
      <c r="EH42" s="127"/>
      <c r="EI42" s="127"/>
      <c r="EJ42" s="127"/>
      <c r="EK42" s="127"/>
      <c r="EL42" s="127"/>
      <c r="EM42" s="127"/>
      <c r="EN42" s="127"/>
      <c r="EO42" s="127"/>
      <c r="EP42" s="127"/>
      <c r="EQ42" s="127"/>
      <c r="ER42" s="127"/>
      <c r="ES42" s="127"/>
      <c r="ET42" s="127"/>
      <c r="EU42" s="127"/>
      <c r="EV42" s="127"/>
      <c r="EW42" s="127"/>
      <c r="EX42" s="127"/>
      <c r="EY42" s="127"/>
      <c r="EZ42" s="127"/>
      <c r="FA42" s="127"/>
      <c r="FB42" s="127"/>
      <c r="FC42" s="127"/>
      <c r="FD42" s="127"/>
      <c r="FE42" s="127"/>
      <c r="FF42" s="127"/>
      <c r="FG42" s="127"/>
      <c r="FH42" s="127"/>
      <c r="FI42" s="127"/>
      <c r="FJ42" s="127"/>
      <c r="FK42" s="127"/>
    </row>
    <row r="43" spans="1:167" s="33" customFormat="1" ht="15" customHeight="1">
      <c r="A43" s="35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7"/>
      <c r="AC43" s="128"/>
      <c r="AD43" s="129"/>
      <c r="AE43" s="129"/>
      <c r="AF43" s="129"/>
      <c r="AG43" s="129"/>
      <c r="AH43" s="129"/>
      <c r="AI43" s="129"/>
      <c r="AJ43" s="129"/>
      <c r="AK43" s="130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127"/>
      <c r="EE43" s="127"/>
      <c r="EF43" s="127"/>
      <c r="EG43" s="127"/>
      <c r="EH43" s="127"/>
      <c r="EI43" s="127"/>
      <c r="EJ43" s="127"/>
      <c r="EK43" s="127"/>
      <c r="EL43" s="127"/>
      <c r="EM43" s="127"/>
      <c r="EN43" s="127"/>
      <c r="EO43" s="127"/>
      <c r="EP43" s="127"/>
      <c r="EQ43" s="127"/>
      <c r="ER43" s="127"/>
      <c r="ES43" s="127"/>
      <c r="ET43" s="127"/>
      <c r="EU43" s="127"/>
      <c r="EV43" s="127"/>
      <c r="EW43" s="127"/>
      <c r="EX43" s="127"/>
      <c r="EY43" s="127"/>
      <c r="EZ43" s="127"/>
      <c r="FA43" s="127"/>
      <c r="FB43" s="127"/>
      <c r="FC43" s="127"/>
      <c r="FD43" s="127"/>
      <c r="FE43" s="127"/>
      <c r="FF43" s="127"/>
      <c r="FG43" s="127"/>
      <c r="FH43" s="127"/>
      <c r="FI43" s="127"/>
      <c r="FJ43" s="127"/>
      <c r="FK43" s="127"/>
    </row>
    <row r="44" spans="1:209" s="5" customFormat="1" ht="43.5" customHeight="1">
      <c r="A44" s="30"/>
      <c r="B44" s="89" t="s">
        <v>147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90"/>
      <c r="AC44" s="118"/>
      <c r="AD44" s="119"/>
      <c r="AE44" s="119"/>
      <c r="AF44" s="119"/>
      <c r="AG44" s="119"/>
      <c r="AH44" s="119"/>
      <c r="AI44" s="119"/>
      <c r="AJ44" s="119"/>
      <c r="AK44" s="120"/>
      <c r="AL44" s="136" t="s">
        <v>143</v>
      </c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27">
        <f>CG44+BQ44+EF44</f>
        <v>6605828.59</v>
      </c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>
        <f>BQ47+BQ49+BQ51+BQ52+BQ60+BQ53+BQ54</f>
        <v>3341821</v>
      </c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>
        <f>CG51+CG52+CG53+CG60+CG63+CG57</f>
        <v>1095800</v>
      </c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7"/>
      <c r="DS44" s="127"/>
      <c r="DT44" s="127"/>
      <c r="DU44" s="127"/>
      <c r="DV44" s="127"/>
      <c r="DW44" s="127"/>
      <c r="DX44" s="127"/>
      <c r="DY44" s="127"/>
      <c r="DZ44" s="127"/>
      <c r="EA44" s="127"/>
      <c r="EB44" s="127"/>
      <c r="EC44" s="127"/>
      <c r="ED44" s="127"/>
      <c r="EE44" s="127"/>
      <c r="EF44" s="127">
        <f>EF47+EF51+EF52+EF57+EF60+EF53+EF54</f>
        <v>2168207.59</v>
      </c>
      <c r="EG44" s="127"/>
      <c r="EH44" s="127"/>
      <c r="EI44" s="127"/>
      <c r="EJ44" s="127"/>
      <c r="EK44" s="127"/>
      <c r="EL44" s="127"/>
      <c r="EM44" s="127"/>
      <c r="EN44" s="127"/>
      <c r="EO44" s="127"/>
      <c r="EP44" s="127"/>
      <c r="EQ44" s="127"/>
      <c r="ER44" s="127"/>
      <c r="ES44" s="127"/>
      <c r="ET44" s="127"/>
      <c r="EU44" s="127"/>
      <c r="EV44" s="127"/>
      <c r="EW44" s="127"/>
      <c r="EX44" s="127"/>
      <c r="EY44" s="127"/>
      <c r="EZ44" s="127"/>
      <c r="FA44" s="127"/>
      <c r="FB44" s="127"/>
      <c r="FC44" s="127"/>
      <c r="FD44" s="127"/>
      <c r="FE44" s="127"/>
      <c r="FF44" s="127"/>
      <c r="FG44" s="127"/>
      <c r="FH44" s="127"/>
      <c r="FI44" s="127"/>
      <c r="FJ44" s="127"/>
      <c r="FK44" s="127"/>
      <c r="FX44" s="181">
        <f>BQ44+CG44</f>
        <v>4437621</v>
      </c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</row>
    <row r="45" spans="1:167" s="5" customFormat="1" ht="15">
      <c r="A45" s="30"/>
      <c r="B45" s="89" t="s">
        <v>1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115"/>
      <c r="AD45" s="116"/>
      <c r="AE45" s="116"/>
      <c r="AF45" s="116"/>
      <c r="AG45" s="116"/>
      <c r="AH45" s="116"/>
      <c r="AI45" s="116"/>
      <c r="AJ45" s="116"/>
      <c r="AK45" s="117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  <c r="DK45" s="127"/>
      <c r="DL45" s="127"/>
      <c r="DM45" s="127"/>
      <c r="DN45" s="127"/>
      <c r="DO45" s="127"/>
      <c r="DP45" s="127"/>
      <c r="DQ45" s="127"/>
      <c r="DR45" s="127"/>
      <c r="DS45" s="127"/>
      <c r="DT45" s="127"/>
      <c r="DU45" s="127"/>
      <c r="DV45" s="127"/>
      <c r="DW45" s="127"/>
      <c r="DX45" s="127"/>
      <c r="DY45" s="127"/>
      <c r="DZ45" s="127"/>
      <c r="EA45" s="127"/>
      <c r="EB45" s="127"/>
      <c r="EC45" s="127"/>
      <c r="ED45" s="127"/>
      <c r="EE45" s="127"/>
      <c r="EF45" s="127"/>
      <c r="EG45" s="127"/>
      <c r="EH45" s="127"/>
      <c r="EI45" s="127"/>
      <c r="EJ45" s="127"/>
      <c r="EK45" s="127"/>
      <c r="EL45" s="127"/>
      <c r="EM45" s="127"/>
      <c r="EN45" s="127"/>
      <c r="EO45" s="127"/>
      <c r="EP45" s="127"/>
      <c r="EQ45" s="127"/>
      <c r="ER45" s="127"/>
      <c r="ES45" s="127"/>
      <c r="ET45" s="127"/>
      <c r="EU45" s="127"/>
      <c r="EV45" s="127"/>
      <c r="EW45" s="127"/>
      <c r="EX45" s="127"/>
      <c r="EY45" s="127"/>
      <c r="EZ45" s="127"/>
      <c r="FA45" s="127"/>
      <c r="FB45" s="127"/>
      <c r="FC45" s="127"/>
      <c r="FD45" s="127"/>
      <c r="FE45" s="127"/>
      <c r="FF45" s="127"/>
      <c r="FG45" s="127"/>
      <c r="FH45" s="127"/>
      <c r="FI45" s="127"/>
      <c r="FJ45" s="127"/>
      <c r="FK45" s="127"/>
    </row>
    <row r="46" spans="1:167" s="5" customFormat="1" ht="60.75" customHeight="1">
      <c r="A46" s="30"/>
      <c r="B46" s="89" t="s">
        <v>149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115"/>
      <c r="AD46" s="116"/>
      <c r="AE46" s="116"/>
      <c r="AF46" s="116"/>
      <c r="AG46" s="116"/>
      <c r="AH46" s="116"/>
      <c r="AI46" s="116"/>
      <c r="AJ46" s="116"/>
      <c r="AK46" s="117"/>
      <c r="AL46" s="136" t="s">
        <v>148</v>
      </c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7"/>
      <c r="DE46" s="127"/>
      <c r="DF46" s="127"/>
      <c r="DG46" s="127"/>
      <c r="DH46" s="127"/>
      <c r="DI46" s="127"/>
      <c r="DJ46" s="127"/>
      <c r="DK46" s="127"/>
      <c r="DL46" s="127"/>
      <c r="DM46" s="127"/>
      <c r="DN46" s="127"/>
      <c r="DO46" s="127"/>
      <c r="DP46" s="127"/>
      <c r="DQ46" s="127"/>
      <c r="DR46" s="127"/>
      <c r="DS46" s="127"/>
      <c r="DT46" s="127"/>
      <c r="DU46" s="127"/>
      <c r="DV46" s="127"/>
      <c r="DW46" s="127"/>
      <c r="DX46" s="127"/>
      <c r="DY46" s="127"/>
      <c r="DZ46" s="127"/>
      <c r="EA46" s="127"/>
      <c r="EB46" s="127"/>
      <c r="EC46" s="127"/>
      <c r="ED46" s="127"/>
      <c r="EE46" s="127"/>
      <c r="EF46" s="127"/>
      <c r="EG46" s="127"/>
      <c r="EH46" s="127"/>
      <c r="EI46" s="127"/>
      <c r="EJ46" s="127"/>
      <c r="EK46" s="127"/>
      <c r="EL46" s="127"/>
      <c r="EM46" s="127"/>
      <c r="EN46" s="127"/>
      <c r="EO46" s="127"/>
      <c r="EP46" s="127"/>
      <c r="EQ46" s="127"/>
      <c r="ER46" s="127"/>
      <c r="ES46" s="127"/>
      <c r="ET46" s="127"/>
      <c r="EU46" s="127"/>
      <c r="EV46" s="127"/>
      <c r="EW46" s="127"/>
      <c r="EX46" s="127"/>
      <c r="EY46" s="127"/>
      <c r="EZ46" s="127"/>
      <c r="FA46" s="127"/>
      <c r="FB46" s="127"/>
      <c r="FC46" s="127"/>
      <c r="FD46" s="127"/>
      <c r="FE46" s="127"/>
      <c r="FF46" s="127"/>
      <c r="FG46" s="127"/>
      <c r="FH46" s="127"/>
      <c r="FI46" s="127"/>
      <c r="FJ46" s="127"/>
      <c r="FK46" s="127"/>
    </row>
    <row r="47" spans="1:167" s="5" customFormat="1" ht="15">
      <c r="A47" s="30"/>
      <c r="B47" s="89" t="s">
        <v>150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115"/>
      <c r="AD47" s="116"/>
      <c r="AE47" s="116"/>
      <c r="AF47" s="116"/>
      <c r="AG47" s="116"/>
      <c r="AH47" s="116"/>
      <c r="AI47" s="116"/>
      <c r="AJ47" s="116"/>
      <c r="AK47" s="117"/>
      <c r="AL47" s="136" t="s">
        <v>151</v>
      </c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27">
        <f>BQ47+EF47</f>
        <v>52668.88</v>
      </c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>
        <f>13291+24000</f>
        <v>37291</v>
      </c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127"/>
      <c r="DO47" s="127"/>
      <c r="DP47" s="127"/>
      <c r="DQ47" s="127"/>
      <c r="DR47" s="127"/>
      <c r="DS47" s="127"/>
      <c r="DT47" s="127"/>
      <c r="DU47" s="127"/>
      <c r="DV47" s="127"/>
      <c r="DW47" s="127"/>
      <c r="DX47" s="127"/>
      <c r="DY47" s="127"/>
      <c r="DZ47" s="127"/>
      <c r="EA47" s="127"/>
      <c r="EB47" s="127"/>
      <c r="EC47" s="127"/>
      <c r="ED47" s="127"/>
      <c r="EE47" s="127"/>
      <c r="EF47" s="127">
        <v>15377.88</v>
      </c>
      <c r="EG47" s="127"/>
      <c r="EH47" s="127"/>
      <c r="EI47" s="127"/>
      <c r="EJ47" s="127"/>
      <c r="EK47" s="127"/>
      <c r="EL47" s="127"/>
      <c r="EM47" s="127"/>
      <c r="EN47" s="127"/>
      <c r="EO47" s="127"/>
      <c r="EP47" s="127"/>
      <c r="EQ47" s="127"/>
      <c r="ER47" s="127"/>
      <c r="ES47" s="127"/>
      <c r="ET47" s="127"/>
      <c r="EU47" s="127"/>
      <c r="EV47" s="127"/>
      <c r="EW47" s="127"/>
      <c r="EX47" s="127"/>
      <c r="EY47" s="127"/>
      <c r="EZ47" s="127"/>
      <c r="FA47" s="127"/>
      <c r="FB47" s="127"/>
      <c r="FC47" s="127"/>
      <c r="FD47" s="127"/>
      <c r="FE47" s="127"/>
      <c r="FF47" s="127"/>
      <c r="FG47" s="127"/>
      <c r="FH47" s="127"/>
      <c r="FI47" s="127"/>
      <c r="FJ47" s="127"/>
      <c r="FK47" s="127"/>
    </row>
    <row r="48" spans="1:167" s="5" customFormat="1" ht="15">
      <c r="A48" s="30"/>
      <c r="B48" s="89" t="s">
        <v>152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115"/>
      <c r="AD48" s="116"/>
      <c r="AE48" s="116"/>
      <c r="AF48" s="116"/>
      <c r="AG48" s="116"/>
      <c r="AH48" s="116"/>
      <c r="AI48" s="116"/>
      <c r="AJ48" s="116"/>
      <c r="AK48" s="117"/>
      <c r="AL48" s="136" t="s">
        <v>151</v>
      </c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  <c r="DE48" s="127"/>
      <c r="DF48" s="127"/>
      <c r="DG48" s="127"/>
      <c r="DH48" s="127"/>
      <c r="DI48" s="127"/>
      <c r="DJ48" s="127"/>
      <c r="DK48" s="127"/>
      <c r="DL48" s="127"/>
      <c r="DM48" s="127"/>
      <c r="DN48" s="127"/>
      <c r="DO48" s="127"/>
      <c r="DP48" s="127"/>
      <c r="DQ48" s="127"/>
      <c r="DR48" s="127"/>
      <c r="DS48" s="127"/>
      <c r="DT48" s="127"/>
      <c r="DU48" s="127"/>
      <c r="DV48" s="127"/>
      <c r="DW48" s="127"/>
      <c r="DX48" s="127"/>
      <c r="DY48" s="127"/>
      <c r="DZ48" s="127"/>
      <c r="EA48" s="127"/>
      <c r="EB48" s="127"/>
      <c r="EC48" s="127"/>
      <c r="ED48" s="127"/>
      <c r="EE48" s="127"/>
      <c r="EF48" s="127"/>
      <c r="EG48" s="127"/>
      <c r="EH48" s="127"/>
      <c r="EI48" s="127"/>
      <c r="EJ48" s="127"/>
      <c r="EK48" s="127"/>
      <c r="EL48" s="127"/>
      <c r="EM48" s="127"/>
      <c r="EN48" s="127"/>
      <c r="EO48" s="127"/>
      <c r="EP48" s="127"/>
      <c r="EQ48" s="127"/>
      <c r="ER48" s="127"/>
      <c r="ES48" s="127"/>
      <c r="ET48" s="127"/>
      <c r="EU48" s="127"/>
      <c r="EV48" s="127"/>
      <c r="EW48" s="127"/>
      <c r="EX48" s="127"/>
      <c r="EY48" s="127"/>
      <c r="EZ48" s="127"/>
      <c r="FA48" s="127"/>
      <c r="FB48" s="127"/>
      <c r="FC48" s="127"/>
      <c r="FD48" s="127"/>
      <c r="FE48" s="127"/>
      <c r="FF48" s="127"/>
      <c r="FG48" s="127"/>
      <c r="FH48" s="127"/>
      <c r="FI48" s="127"/>
      <c r="FJ48" s="127"/>
      <c r="FK48" s="127"/>
    </row>
    <row r="49" spans="1:167" s="5" customFormat="1" ht="15">
      <c r="A49" s="30"/>
      <c r="B49" s="89" t="s">
        <v>153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115"/>
      <c r="AD49" s="116"/>
      <c r="AE49" s="116"/>
      <c r="AF49" s="116"/>
      <c r="AG49" s="116"/>
      <c r="AH49" s="116"/>
      <c r="AI49" s="116"/>
      <c r="AJ49" s="116"/>
      <c r="AK49" s="117"/>
      <c r="AL49" s="136" t="s">
        <v>151</v>
      </c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27">
        <f>BQ49</f>
        <v>1120855</v>
      </c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>
        <f>468743+181091+471021</f>
        <v>1120855</v>
      </c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7"/>
      <c r="DE49" s="127"/>
      <c r="DF49" s="127"/>
      <c r="DG49" s="127"/>
      <c r="DH49" s="127"/>
      <c r="DI49" s="127"/>
      <c r="DJ49" s="127"/>
      <c r="DK49" s="127"/>
      <c r="DL49" s="127"/>
      <c r="DM49" s="127"/>
      <c r="DN49" s="127"/>
      <c r="DO49" s="127"/>
      <c r="DP49" s="127"/>
      <c r="DQ49" s="127"/>
      <c r="DR49" s="127"/>
      <c r="DS49" s="127"/>
      <c r="DT49" s="127"/>
      <c r="DU49" s="127"/>
      <c r="DV49" s="127"/>
      <c r="DW49" s="127"/>
      <c r="DX49" s="127"/>
      <c r="DY49" s="127"/>
      <c r="DZ49" s="127"/>
      <c r="EA49" s="127"/>
      <c r="EB49" s="127"/>
      <c r="EC49" s="127"/>
      <c r="ED49" s="127"/>
      <c r="EE49" s="127"/>
      <c r="EF49" s="127"/>
      <c r="EG49" s="127"/>
      <c r="EH49" s="127"/>
      <c r="EI49" s="127"/>
      <c r="EJ49" s="127"/>
      <c r="EK49" s="127"/>
      <c r="EL49" s="127"/>
      <c r="EM49" s="127"/>
      <c r="EN49" s="127"/>
      <c r="EO49" s="127"/>
      <c r="EP49" s="127"/>
      <c r="EQ49" s="127"/>
      <c r="ER49" s="127"/>
      <c r="ES49" s="127"/>
      <c r="ET49" s="127"/>
      <c r="EU49" s="127"/>
      <c r="EV49" s="127"/>
      <c r="EW49" s="127"/>
      <c r="EX49" s="127"/>
      <c r="EY49" s="127"/>
      <c r="EZ49" s="127"/>
      <c r="FA49" s="127"/>
      <c r="FB49" s="127"/>
      <c r="FC49" s="127"/>
      <c r="FD49" s="127"/>
      <c r="FE49" s="127"/>
      <c r="FF49" s="127"/>
      <c r="FG49" s="127"/>
      <c r="FH49" s="127"/>
      <c r="FI49" s="127"/>
      <c r="FJ49" s="127"/>
      <c r="FK49" s="127"/>
    </row>
    <row r="50" spans="1:167" s="5" customFormat="1" ht="43.5" customHeight="1">
      <c r="A50" s="30"/>
      <c r="B50" s="89" t="s">
        <v>178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121"/>
      <c r="AD50" s="53"/>
      <c r="AE50" s="53"/>
      <c r="AF50" s="53"/>
      <c r="AG50" s="53"/>
      <c r="AH50" s="53"/>
      <c r="AI50" s="53"/>
      <c r="AJ50" s="53"/>
      <c r="AK50" s="122"/>
      <c r="AL50" s="136" t="s">
        <v>151</v>
      </c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  <c r="DB50" s="127"/>
      <c r="DC50" s="127"/>
      <c r="DD50" s="127"/>
      <c r="DE50" s="127"/>
      <c r="DF50" s="127"/>
      <c r="DG50" s="127"/>
      <c r="DH50" s="127"/>
      <c r="DI50" s="127"/>
      <c r="DJ50" s="127"/>
      <c r="DK50" s="127"/>
      <c r="DL50" s="127"/>
      <c r="DM50" s="127"/>
      <c r="DN50" s="127"/>
      <c r="DO50" s="127"/>
      <c r="DP50" s="127"/>
      <c r="DQ50" s="127"/>
      <c r="DR50" s="127"/>
      <c r="DS50" s="127"/>
      <c r="DT50" s="127"/>
      <c r="DU50" s="127"/>
      <c r="DV50" s="127"/>
      <c r="DW50" s="127"/>
      <c r="DX50" s="127"/>
      <c r="DY50" s="127"/>
      <c r="DZ50" s="127"/>
      <c r="EA50" s="127"/>
      <c r="EB50" s="127"/>
      <c r="EC50" s="127"/>
      <c r="ED50" s="127"/>
      <c r="EE50" s="127"/>
      <c r="EF50" s="127"/>
      <c r="EG50" s="127"/>
      <c r="EH50" s="127"/>
      <c r="EI50" s="127"/>
      <c r="EJ50" s="127"/>
      <c r="EK50" s="127"/>
      <c r="EL50" s="127"/>
      <c r="EM50" s="127"/>
      <c r="EN50" s="127"/>
      <c r="EO50" s="127"/>
      <c r="EP50" s="127"/>
      <c r="EQ50" s="127"/>
      <c r="ER50" s="127"/>
      <c r="ES50" s="127"/>
      <c r="ET50" s="127"/>
      <c r="EU50" s="127"/>
      <c r="EV50" s="127"/>
      <c r="EW50" s="127"/>
      <c r="EX50" s="127"/>
      <c r="EY50" s="127"/>
      <c r="EZ50" s="127"/>
      <c r="FA50" s="127"/>
      <c r="FB50" s="127"/>
      <c r="FC50" s="127"/>
      <c r="FD50" s="127"/>
      <c r="FE50" s="127"/>
      <c r="FF50" s="127"/>
      <c r="FG50" s="127"/>
      <c r="FH50" s="127"/>
      <c r="FI50" s="127"/>
      <c r="FJ50" s="127"/>
      <c r="FK50" s="127"/>
    </row>
    <row r="51" spans="1:167" s="5" customFormat="1" ht="30" customHeight="1">
      <c r="A51" s="30"/>
      <c r="B51" s="89" t="s">
        <v>154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90"/>
      <c r="AC51" s="115" t="s">
        <v>156</v>
      </c>
      <c r="AD51" s="116"/>
      <c r="AE51" s="116"/>
      <c r="AF51" s="116"/>
      <c r="AG51" s="116"/>
      <c r="AH51" s="116"/>
      <c r="AI51" s="116"/>
      <c r="AJ51" s="116"/>
      <c r="AK51" s="117"/>
      <c r="AL51" s="136" t="s">
        <v>157</v>
      </c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27">
        <f>BQ51+CG51+EF51</f>
        <v>0</v>
      </c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  <c r="DB51" s="127"/>
      <c r="DC51" s="127"/>
      <c r="DD51" s="127"/>
      <c r="DE51" s="127"/>
      <c r="DF51" s="127"/>
      <c r="DG51" s="127"/>
      <c r="DH51" s="127"/>
      <c r="DI51" s="127"/>
      <c r="DJ51" s="127"/>
      <c r="DK51" s="127"/>
      <c r="DL51" s="127"/>
      <c r="DM51" s="127"/>
      <c r="DN51" s="127"/>
      <c r="DO51" s="127"/>
      <c r="DP51" s="127"/>
      <c r="DQ51" s="127"/>
      <c r="DR51" s="127"/>
      <c r="DS51" s="127"/>
      <c r="DT51" s="127"/>
      <c r="DU51" s="127"/>
      <c r="DV51" s="127"/>
      <c r="DW51" s="127"/>
      <c r="DX51" s="127"/>
      <c r="DY51" s="127"/>
      <c r="DZ51" s="127"/>
      <c r="EA51" s="127"/>
      <c r="EB51" s="127"/>
      <c r="EC51" s="127"/>
      <c r="ED51" s="127"/>
      <c r="EE51" s="127"/>
      <c r="EF51" s="127"/>
      <c r="EG51" s="127"/>
      <c r="EH51" s="127"/>
      <c r="EI51" s="127"/>
      <c r="EJ51" s="127"/>
      <c r="EK51" s="127"/>
      <c r="EL51" s="127"/>
      <c r="EM51" s="127"/>
      <c r="EN51" s="127"/>
      <c r="EO51" s="127"/>
      <c r="EP51" s="127"/>
      <c r="EQ51" s="127"/>
      <c r="ER51" s="127"/>
      <c r="ES51" s="127"/>
      <c r="ET51" s="127"/>
      <c r="EU51" s="127"/>
      <c r="EV51" s="127"/>
      <c r="EW51" s="127"/>
      <c r="EX51" s="127"/>
      <c r="EY51" s="127"/>
      <c r="EZ51" s="127"/>
      <c r="FA51" s="127"/>
      <c r="FB51" s="127"/>
      <c r="FC51" s="127"/>
      <c r="FD51" s="127"/>
      <c r="FE51" s="127"/>
      <c r="FF51" s="127"/>
      <c r="FG51" s="127"/>
      <c r="FH51" s="127"/>
      <c r="FI51" s="127"/>
      <c r="FJ51" s="127"/>
      <c r="FK51" s="127"/>
    </row>
    <row r="52" spans="1:167" s="5" customFormat="1" ht="15" customHeight="1">
      <c r="A52" s="30"/>
      <c r="B52" s="89" t="s">
        <v>155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90"/>
      <c r="AC52" s="115"/>
      <c r="AD52" s="116"/>
      <c r="AE52" s="116"/>
      <c r="AF52" s="116"/>
      <c r="AG52" s="116"/>
      <c r="AH52" s="116"/>
      <c r="AI52" s="116"/>
      <c r="AJ52" s="116"/>
      <c r="AK52" s="117"/>
      <c r="AL52" s="136" t="s">
        <v>157</v>
      </c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27">
        <f>BQ52+CG52+EF52</f>
        <v>0</v>
      </c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  <c r="DB52" s="127"/>
      <c r="DC52" s="127"/>
      <c r="DD52" s="127"/>
      <c r="DE52" s="127"/>
      <c r="DF52" s="127"/>
      <c r="DG52" s="127"/>
      <c r="DH52" s="127"/>
      <c r="DI52" s="127"/>
      <c r="DJ52" s="127"/>
      <c r="DK52" s="127"/>
      <c r="DL52" s="127"/>
      <c r="DM52" s="127"/>
      <c r="DN52" s="127"/>
      <c r="DO52" s="127"/>
      <c r="DP52" s="127"/>
      <c r="DQ52" s="127"/>
      <c r="DR52" s="127"/>
      <c r="DS52" s="127"/>
      <c r="DT52" s="127"/>
      <c r="DU52" s="127"/>
      <c r="DV52" s="127"/>
      <c r="DW52" s="127"/>
      <c r="DX52" s="127"/>
      <c r="DY52" s="127"/>
      <c r="DZ52" s="127"/>
      <c r="EA52" s="127"/>
      <c r="EB52" s="127"/>
      <c r="EC52" s="127"/>
      <c r="ED52" s="127"/>
      <c r="EE52" s="127"/>
      <c r="EF52" s="127"/>
      <c r="EG52" s="127"/>
      <c r="EH52" s="127"/>
      <c r="EI52" s="127"/>
      <c r="EJ52" s="127"/>
      <c r="EK52" s="127"/>
      <c r="EL52" s="127"/>
      <c r="EM52" s="127"/>
      <c r="EN52" s="127"/>
      <c r="EO52" s="127"/>
      <c r="EP52" s="127"/>
      <c r="EQ52" s="127"/>
      <c r="ER52" s="127"/>
      <c r="ES52" s="127"/>
      <c r="ET52" s="127"/>
      <c r="EU52" s="127"/>
      <c r="EV52" s="127"/>
      <c r="EW52" s="127"/>
      <c r="EX52" s="127"/>
      <c r="EY52" s="127"/>
      <c r="EZ52" s="127"/>
      <c r="FA52" s="127"/>
      <c r="FB52" s="127"/>
      <c r="FC52" s="127"/>
      <c r="FD52" s="127"/>
      <c r="FE52" s="127"/>
      <c r="FF52" s="127"/>
      <c r="FG52" s="127"/>
      <c r="FH52" s="127"/>
      <c r="FI52" s="127"/>
      <c r="FJ52" s="127"/>
      <c r="FK52" s="127"/>
    </row>
    <row r="53" spans="1:167" s="5" customFormat="1" ht="30.75" customHeight="1">
      <c r="A53" s="30"/>
      <c r="B53" s="89" t="s">
        <v>154</v>
      </c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90"/>
      <c r="AC53" s="115"/>
      <c r="AD53" s="116"/>
      <c r="AE53" s="116"/>
      <c r="AF53" s="116"/>
      <c r="AG53" s="116"/>
      <c r="AH53" s="116"/>
      <c r="AI53" s="116"/>
      <c r="AJ53" s="116"/>
      <c r="AK53" s="117"/>
      <c r="AL53" s="136" t="s">
        <v>151</v>
      </c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27">
        <f>BQ53+CG53+EF53</f>
        <v>540994.13</v>
      </c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>
        <v>404000</v>
      </c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  <c r="CG53" s="127">
        <v>45800</v>
      </c>
      <c r="CH53" s="127"/>
      <c r="CI53" s="127"/>
      <c r="CJ53" s="127"/>
      <c r="CK53" s="127"/>
      <c r="CL53" s="127"/>
      <c r="CM53" s="127"/>
      <c r="CN53" s="127"/>
      <c r="CO53" s="127"/>
      <c r="CP53" s="127"/>
      <c r="CQ53" s="127"/>
      <c r="CR53" s="127"/>
      <c r="CS53" s="127"/>
      <c r="CT53" s="127"/>
      <c r="CU53" s="127"/>
      <c r="CV53" s="127"/>
      <c r="CW53" s="127"/>
      <c r="CX53" s="127"/>
      <c r="CY53" s="127"/>
      <c r="CZ53" s="127"/>
      <c r="DA53" s="127"/>
      <c r="DB53" s="127"/>
      <c r="DC53" s="127"/>
      <c r="DD53" s="127"/>
      <c r="DE53" s="127"/>
      <c r="DF53" s="127"/>
      <c r="DG53" s="127"/>
      <c r="DH53" s="127"/>
      <c r="DI53" s="127"/>
      <c r="DJ53" s="127"/>
      <c r="DK53" s="127"/>
      <c r="DL53" s="127"/>
      <c r="DM53" s="127"/>
      <c r="DN53" s="127"/>
      <c r="DO53" s="127"/>
      <c r="DP53" s="127"/>
      <c r="DQ53" s="127"/>
      <c r="DR53" s="127"/>
      <c r="DS53" s="127"/>
      <c r="DT53" s="127"/>
      <c r="DU53" s="127"/>
      <c r="DV53" s="127"/>
      <c r="DW53" s="127"/>
      <c r="DX53" s="127"/>
      <c r="DY53" s="127"/>
      <c r="DZ53" s="127"/>
      <c r="EA53" s="127"/>
      <c r="EB53" s="127"/>
      <c r="EC53" s="127"/>
      <c r="ED53" s="127"/>
      <c r="EE53" s="127"/>
      <c r="EF53" s="127">
        <v>91194.13</v>
      </c>
      <c r="EG53" s="127"/>
      <c r="EH53" s="127"/>
      <c r="EI53" s="127"/>
      <c r="EJ53" s="127"/>
      <c r="EK53" s="127"/>
      <c r="EL53" s="127"/>
      <c r="EM53" s="127"/>
      <c r="EN53" s="127"/>
      <c r="EO53" s="127"/>
      <c r="EP53" s="127"/>
      <c r="EQ53" s="127"/>
      <c r="ER53" s="127"/>
      <c r="ES53" s="127"/>
      <c r="ET53" s="127"/>
      <c r="EU53" s="127"/>
      <c r="EV53" s="127"/>
      <c r="EW53" s="127"/>
      <c r="EX53" s="127"/>
      <c r="EY53" s="127"/>
      <c r="EZ53" s="127"/>
      <c r="FA53" s="127"/>
      <c r="FB53" s="127"/>
      <c r="FC53" s="127"/>
      <c r="FD53" s="127"/>
      <c r="FE53" s="127"/>
      <c r="FF53" s="127"/>
      <c r="FG53" s="127"/>
      <c r="FH53" s="127"/>
      <c r="FI53" s="127"/>
      <c r="FJ53" s="127"/>
      <c r="FK53" s="127"/>
    </row>
    <row r="54" spans="1:167" s="5" customFormat="1" ht="15" customHeight="1">
      <c r="A54" s="30"/>
      <c r="B54" s="89" t="s">
        <v>155</v>
      </c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90"/>
      <c r="AC54" s="115"/>
      <c r="AD54" s="116"/>
      <c r="AE54" s="116"/>
      <c r="AF54" s="116"/>
      <c r="AG54" s="116"/>
      <c r="AH54" s="116"/>
      <c r="AI54" s="116"/>
      <c r="AJ54" s="116"/>
      <c r="AK54" s="117"/>
      <c r="AL54" s="136" t="s">
        <v>151</v>
      </c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27">
        <f>BQ54+CG54+EF54</f>
        <v>889926.27</v>
      </c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>
        <f>438000+4000+53887+46600+21840+21600</f>
        <v>585927</v>
      </c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7"/>
      <c r="CL54" s="127"/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  <c r="DB54" s="127"/>
      <c r="DC54" s="127"/>
      <c r="DD54" s="127"/>
      <c r="DE54" s="127"/>
      <c r="DF54" s="127"/>
      <c r="DG54" s="127"/>
      <c r="DH54" s="127"/>
      <c r="DI54" s="127"/>
      <c r="DJ54" s="127"/>
      <c r="DK54" s="127"/>
      <c r="DL54" s="127"/>
      <c r="DM54" s="127"/>
      <c r="DN54" s="127"/>
      <c r="DO54" s="127"/>
      <c r="DP54" s="127"/>
      <c r="DQ54" s="127"/>
      <c r="DR54" s="127"/>
      <c r="DS54" s="127"/>
      <c r="DT54" s="127"/>
      <c r="DU54" s="127"/>
      <c r="DV54" s="127"/>
      <c r="DW54" s="127"/>
      <c r="DX54" s="127"/>
      <c r="DY54" s="127"/>
      <c r="DZ54" s="127"/>
      <c r="EA54" s="127"/>
      <c r="EB54" s="127"/>
      <c r="EC54" s="127"/>
      <c r="ED54" s="127"/>
      <c r="EE54" s="127"/>
      <c r="EF54" s="127">
        <v>303999.27</v>
      </c>
      <c r="EG54" s="127"/>
      <c r="EH54" s="127"/>
      <c r="EI54" s="127"/>
      <c r="EJ54" s="127"/>
      <c r="EK54" s="127"/>
      <c r="EL54" s="127"/>
      <c r="EM54" s="127"/>
      <c r="EN54" s="127"/>
      <c r="EO54" s="127"/>
      <c r="EP54" s="127"/>
      <c r="EQ54" s="127"/>
      <c r="ER54" s="127"/>
      <c r="ES54" s="127"/>
      <c r="ET54" s="127"/>
      <c r="EU54" s="127"/>
      <c r="EV54" s="127"/>
      <c r="EW54" s="127"/>
      <c r="EX54" s="127"/>
      <c r="EY54" s="127"/>
      <c r="EZ54" s="127"/>
      <c r="FA54" s="127"/>
      <c r="FB54" s="127"/>
      <c r="FC54" s="127"/>
      <c r="FD54" s="127"/>
      <c r="FE54" s="127"/>
      <c r="FF54" s="127"/>
      <c r="FG54" s="127"/>
      <c r="FH54" s="127"/>
      <c r="FI54" s="127"/>
      <c r="FJ54" s="127"/>
      <c r="FK54" s="127"/>
    </row>
    <row r="55" spans="1:167" s="5" customFormat="1" ht="15" customHeight="1">
      <c r="A55" s="30"/>
      <c r="B55" s="89" t="s">
        <v>24</v>
      </c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90"/>
      <c r="AC55" s="115"/>
      <c r="AD55" s="116"/>
      <c r="AE55" s="116"/>
      <c r="AF55" s="116"/>
      <c r="AG55" s="116"/>
      <c r="AH55" s="116"/>
      <c r="AI55" s="116"/>
      <c r="AJ55" s="116"/>
      <c r="AK55" s="117"/>
      <c r="AL55" s="136" t="s">
        <v>151</v>
      </c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127"/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7"/>
      <c r="DB55" s="127"/>
      <c r="DC55" s="127"/>
      <c r="DD55" s="127"/>
      <c r="DE55" s="127"/>
      <c r="DF55" s="127"/>
      <c r="DG55" s="127"/>
      <c r="DH55" s="127"/>
      <c r="DI55" s="127"/>
      <c r="DJ55" s="127"/>
      <c r="DK55" s="127"/>
      <c r="DL55" s="127"/>
      <c r="DM55" s="127"/>
      <c r="DN55" s="127"/>
      <c r="DO55" s="127"/>
      <c r="DP55" s="127"/>
      <c r="DQ55" s="127"/>
      <c r="DR55" s="127"/>
      <c r="DS55" s="127"/>
      <c r="DT55" s="127"/>
      <c r="DU55" s="127"/>
      <c r="DV55" s="127"/>
      <c r="DW55" s="127"/>
      <c r="DX55" s="127"/>
      <c r="DY55" s="127"/>
      <c r="DZ55" s="127"/>
      <c r="EA55" s="127"/>
      <c r="EB55" s="127"/>
      <c r="EC55" s="127"/>
      <c r="ED55" s="127"/>
      <c r="EE55" s="127"/>
      <c r="EF55" s="127"/>
      <c r="EG55" s="127"/>
      <c r="EH55" s="127"/>
      <c r="EI55" s="127"/>
      <c r="EJ55" s="127"/>
      <c r="EK55" s="127"/>
      <c r="EL55" s="127"/>
      <c r="EM55" s="127"/>
      <c r="EN55" s="127"/>
      <c r="EO55" s="127"/>
      <c r="EP55" s="127"/>
      <c r="EQ55" s="127"/>
      <c r="ER55" s="127"/>
      <c r="ES55" s="127"/>
      <c r="ET55" s="127"/>
      <c r="EU55" s="127"/>
      <c r="EV55" s="127"/>
      <c r="EW55" s="127"/>
      <c r="EX55" s="127"/>
      <c r="EY55" s="127"/>
      <c r="EZ55" s="127"/>
      <c r="FA55" s="127"/>
      <c r="FB55" s="127"/>
      <c r="FC55" s="127"/>
      <c r="FD55" s="127"/>
      <c r="FE55" s="127"/>
      <c r="FF55" s="127"/>
      <c r="FG55" s="127"/>
      <c r="FH55" s="127"/>
      <c r="FI55" s="127"/>
      <c r="FJ55" s="127"/>
      <c r="FK55" s="127"/>
    </row>
    <row r="56" spans="1:167" s="5" customFormat="1" ht="15" customHeight="1">
      <c r="A56" s="31"/>
      <c r="B56" s="144" t="s">
        <v>158</v>
      </c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5"/>
      <c r="AC56" s="115"/>
      <c r="AD56" s="116"/>
      <c r="AE56" s="116"/>
      <c r="AF56" s="116"/>
      <c r="AG56" s="116"/>
      <c r="AH56" s="116"/>
      <c r="AI56" s="116"/>
      <c r="AJ56" s="116"/>
      <c r="AK56" s="117"/>
      <c r="AL56" s="136" t="s">
        <v>157</v>
      </c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  <c r="DB56" s="127"/>
      <c r="DC56" s="127"/>
      <c r="DD56" s="127"/>
      <c r="DE56" s="127"/>
      <c r="DF56" s="127"/>
      <c r="DG56" s="127"/>
      <c r="DH56" s="127"/>
      <c r="DI56" s="127"/>
      <c r="DJ56" s="127"/>
      <c r="DK56" s="127"/>
      <c r="DL56" s="127"/>
      <c r="DM56" s="127"/>
      <c r="DN56" s="127"/>
      <c r="DO56" s="127"/>
      <c r="DP56" s="127"/>
      <c r="DQ56" s="127"/>
      <c r="DR56" s="127"/>
      <c r="DS56" s="127"/>
      <c r="DT56" s="127"/>
      <c r="DU56" s="127"/>
      <c r="DV56" s="127"/>
      <c r="DW56" s="127"/>
      <c r="DX56" s="127"/>
      <c r="DY56" s="127"/>
      <c r="DZ56" s="127"/>
      <c r="EA56" s="127"/>
      <c r="EB56" s="127"/>
      <c r="EC56" s="127"/>
      <c r="ED56" s="127"/>
      <c r="EE56" s="127"/>
      <c r="EF56" s="127"/>
      <c r="EG56" s="127"/>
      <c r="EH56" s="127"/>
      <c r="EI56" s="127"/>
      <c r="EJ56" s="127"/>
      <c r="EK56" s="127"/>
      <c r="EL56" s="127"/>
      <c r="EM56" s="127"/>
      <c r="EN56" s="127"/>
      <c r="EO56" s="127"/>
      <c r="EP56" s="127"/>
      <c r="EQ56" s="127"/>
      <c r="ER56" s="127"/>
      <c r="ES56" s="127"/>
      <c r="ET56" s="127"/>
      <c r="EU56" s="127"/>
      <c r="EV56" s="127"/>
      <c r="EW56" s="127"/>
      <c r="EX56" s="127"/>
      <c r="EY56" s="127"/>
      <c r="EZ56" s="127"/>
      <c r="FA56" s="127"/>
      <c r="FB56" s="127"/>
      <c r="FC56" s="127"/>
      <c r="FD56" s="127"/>
      <c r="FE56" s="127"/>
      <c r="FF56" s="127"/>
      <c r="FG56" s="127"/>
      <c r="FH56" s="127"/>
      <c r="FI56" s="127"/>
      <c r="FJ56" s="127"/>
      <c r="FK56" s="127"/>
    </row>
    <row r="57" spans="1:167" s="5" customFormat="1" ht="15" customHeight="1">
      <c r="A57" s="37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100"/>
      <c r="AC57" s="146"/>
      <c r="AD57" s="147"/>
      <c r="AE57" s="147"/>
      <c r="AF57" s="147"/>
      <c r="AG57" s="147"/>
      <c r="AH57" s="147"/>
      <c r="AI57" s="147"/>
      <c r="AJ57" s="147"/>
      <c r="AK57" s="148"/>
      <c r="AL57" s="136" t="s">
        <v>151</v>
      </c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27">
        <f>EF57+CG57</f>
        <v>1176155.56</v>
      </c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>
        <v>1050000</v>
      </c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  <c r="DB57" s="127"/>
      <c r="DC57" s="127"/>
      <c r="DD57" s="127"/>
      <c r="DE57" s="127"/>
      <c r="DF57" s="127"/>
      <c r="DG57" s="127"/>
      <c r="DH57" s="127"/>
      <c r="DI57" s="127"/>
      <c r="DJ57" s="127"/>
      <c r="DK57" s="127"/>
      <c r="DL57" s="127"/>
      <c r="DM57" s="127"/>
      <c r="DN57" s="127"/>
      <c r="DO57" s="127"/>
      <c r="DP57" s="127"/>
      <c r="DQ57" s="127"/>
      <c r="DR57" s="127"/>
      <c r="DS57" s="127"/>
      <c r="DT57" s="127"/>
      <c r="DU57" s="127"/>
      <c r="DV57" s="127"/>
      <c r="DW57" s="127"/>
      <c r="DX57" s="127"/>
      <c r="DY57" s="127"/>
      <c r="DZ57" s="127"/>
      <c r="EA57" s="127"/>
      <c r="EB57" s="127"/>
      <c r="EC57" s="127"/>
      <c r="ED57" s="127"/>
      <c r="EE57" s="127"/>
      <c r="EF57" s="127">
        <v>126155.56</v>
      </c>
      <c r="EG57" s="127"/>
      <c r="EH57" s="127"/>
      <c r="EI57" s="127"/>
      <c r="EJ57" s="127"/>
      <c r="EK57" s="127"/>
      <c r="EL57" s="127"/>
      <c r="EM57" s="127"/>
      <c r="EN57" s="127"/>
      <c r="EO57" s="127"/>
      <c r="EP57" s="127"/>
      <c r="EQ57" s="127"/>
      <c r="ER57" s="127"/>
      <c r="ES57" s="127"/>
      <c r="ET57" s="127"/>
      <c r="EU57" s="127"/>
      <c r="EV57" s="127"/>
      <c r="EW57" s="127"/>
      <c r="EX57" s="127"/>
      <c r="EY57" s="127"/>
      <c r="EZ57" s="127"/>
      <c r="FA57" s="127"/>
      <c r="FB57" s="127"/>
      <c r="FC57" s="127"/>
      <c r="FD57" s="127"/>
      <c r="FE57" s="127"/>
      <c r="FF57" s="127"/>
      <c r="FG57" s="127"/>
      <c r="FH57" s="127"/>
      <c r="FI57" s="127"/>
      <c r="FJ57" s="127"/>
      <c r="FK57" s="127"/>
    </row>
    <row r="58" spans="1:167" s="5" customFormat="1" ht="30" customHeight="1">
      <c r="A58" s="30"/>
      <c r="B58" s="89" t="s">
        <v>159</v>
      </c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90"/>
      <c r="AC58" s="110"/>
      <c r="AD58" s="111"/>
      <c r="AE58" s="111"/>
      <c r="AF58" s="111"/>
      <c r="AG58" s="111"/>
      <c r="AH58" s="111"/>
      <c r="AI58" s="111"/>
      <c r="AJ58" s="111"/>
      <c r="AK58" s="112"/>
      <c r="AL58" s="136" t="s">
        <v>151</v>
      </c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7"/>
      <c r="DB58" s="127"/>
      <c r="DC58" s="127"/>
      <c r="DD58" s="127"/>
      <c r="DE58" s="127"/>
      <c r="DF58" s="127"/>
      <c r="DG58" s="127"/>
      <c r="DH58" s="127"/>
      <c r="DI58" s="127"/>
      <c r="DJ58" s="127"/>
      <c r="DK58" s="127"/>
      <c r="DL58" s="127"/>
      <c r="DM58" s="127"/>
      <c r="DN58" s="127"/>
      <c r="DO58" s="127"/>
      <c r="DP58" s="127"/>
      <c r="DQ58" s="127"/>
      <c r="DR58" s="127"/>
      <c r="DS58" s="127"/>
      <c r="DT58" s="127"/>
      <c r="DU58" s="127"/>
      <c r="DV58" s="127"/>
      <c r="DW58" s="127"/>
      <c r="DX58" s="127"/>
      <c r="DY58" s="127"/>
      <c r="DZ58" s="127"/>
      <c r="EA58" s="127"/>
      <c r="EB58" s="127"/>
      <c r="EC58" s="127"/>
      <c r="ED58" s="127"/>
      <c r="EE58" s="127"/>
      <c r="EF58" s="127"/>
      <c r="EG58" s="127"/>
      <c r="EH58" s="127"/>
      <c r="EI58" s="127"/>
      <c r="EJ58" s="127"/>
      <c r="EK58" s="127"/>
      <c r="EL58" s="127"/>
      <c r="EM58" s="127"/>
      <c r="EN58" s="127"/>
      <c r="EO58" s="127"/>
      <c r="EP58" s="127"/>
      <c r="EQ58" s="127"/>
      <c r="ER58" s="127"/>
      <c r="ES58" s="127"/>
      <c r="ET58" s="127"/>
      <c r="EU58" s="127"/>
      <c r="EV58" s="127"/>
      <c r="EW58" s="127"/>
      <c r="EX58" s="127"/>
      <c r="EY58" s="127"/>
      <c r="EZ58" s="127"/>
      <c r="FA58" s="127"/>
      <c r="FB58" s="127"/>
      <c r="FC58" s="127"/>
      <c r="FD58" s="127"/>
      <c r="FE58" s="127"/>
      <c r="FF58" s="127"/>
      <c r="FG58" s="127"/>
      <c r="FH58" s="127"/>
      <c r="FI58" s="127"/>
      <c r="FJ58" s="127"/>
      <c r="FK58" s="127"/>
    </row>
    <row r="59" spans="1:167" s="5" customFormat="1" ht="15" customHeight="1">
      <c r="A59" s="31"/>
      <c r="B59" s="144" t="s">
        <v>160</v>
      </c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5"/>
      <c r="AC59" s="115"/>
      <c r="AD59" s="116"/>
      <c r="AE59" s="116"/>
      <c r="AF59" s="116"/>
      <c r="AG59" s="116"/>
      <c r="AH59" s="116"/>
      <c r="AI59" s="116"/>
      <c r="AJ59" s="116"/>
      <c r="AK59" s="117"/>
      <c r="AL59" s="136" t="s">
        <v>157</v>
      </c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  <c r="DB59" s="127"/>
      <c r="DC59" s="127"/>
      <c r="DD59" s="127"/>
      <c r="DE59" s="127"/>
      <c r="DF59" s="127"/>
      <c r="DG59" s="127"/>
      <c r="DH59" s="127"/>
      <c r="DI59" s="127"/>
      <c r="DJ59" s="127"/>
      <c r="DK59" s="127"/>
      <c r="DL59" s="127"/>
      <c r="DM59" s="127"/>
      <c r="DN59" s="127"/>
      <c r="DO59" s="127"/>
      <c r="DP59" s="127"/>
      <c r="DQ59" s="127"/>
      <c r="DR59" s="127"/>
      <c r="DS59" s="127"/>
      <c r="DT59" s="127"/>
      <c r="DU59" s="127"/>
      <c r="DV59" s="127"/>
      <c r="DW59" s="127"/>
      <c r="DX59" s="127"/>
      <c r="DY59" s="127"/>
      <c r="DZ59" s="127"/>
      <c r="EA59" s="127"/>
      <c r="EB59" s="127"/>
      <c r="EC59" s="127"/>
      <c r="ED59" s="127"/>
      <c r="EE59" s="127"/>
      <c r="EF59" s="127"/>
      <c r="EG59" s="127"/>
      <c r="EH59" s="127"/>
      <c r="EI59" s="127"/>
      <c r="EJ59" s="127"/>
      <c r="EK59" s="127"/>
      <c r="EL59" s="127"/>
      <c r="EM59" s="127"/>
      <c r="EN59" s="127"/>
      <c r="EO59" s="127"/>
      <c r="EP59" s="127"/>
      <c r="EQ59" s="127"/>
      <c r="ER59" s="127"/>
      <c r="ES59" s="127"/>
      <c r="ET59" s="127"/>
      <c r="EU59" s="127"/>
      <c r="EV59" s="127"/>
      <c r="EW59" s="127"/>
      <c r="EX59" s="127"/>
      <c r="EY59" s="127"/>
      <c r="EZ59" s="127"/>
      <c r="FA59" s="127"/>
      <c r="FB59" s="127"/>
      <c r="FC59" s="127"/>
      <c r="FD59" s="127"/>
      <c r="FE59" s="127"/>
      <c r="FF59" s="127"/>
      <c r="FG59" s="127"/>
      <c r="FH59" s="127"/>
      <c r="FI59" s="127"/>
      <c r="FJ59" s="127"/>
      <c r="FK59" s="127"/>
    </row>
    <row r="60" spans="1:167" s="5" customFormat="1" ht="15" customHeight="1">
      <c r="A60" s="37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100"/>
      <c r="AC60" s="146"/>
      <c r="AD60" s="147"/>
      <c r="AE60" s="147"/>
      <c r="AF60" s="147"/>
      <c r="AG60" s="147"/>
      <c r="AH60" s="147"/>
      <c r="AI60" s="147"/>
      <c r="AJ60" s="147"/>
      <c r="AK60" s="148"/>
      <c r="AL60" s="136" t="s">
        <v>151</v>
      </c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27">
        <f>BQ60+EF60+CG60</f>
        <v>2825228.75</v>
      </c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>
        <f>1117798+43400+32550</f>
        <v>1193748</v>
      </c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  <c r="DB60" s="127"/>
      <c r="DC60" s="127"/>
      <c r="DD60" s="127"/>
      <c r="DE60" s="127"/>
      <c r="DF60" s="127"/>
      <c r="DG60" s="127"/>
      <c r="DH60" s="127"/>
      <c r="DI60" s="127"/>
      <c r="DJ60" s="127"/>
      <c r="DK60" s="127"/>
      <c r="DL60" s="127"/>
      <c r="DM60" s="127"/>
      <c r="DN60" s="127"/>
      <c r="DO60" s="127"/>
      <c r="DP60" s="127"/>
      <c r="DQ60" s="127"/>
      <c r="DR60" s="127"/>
      <c r="DS60" s="127"/>
      <c r="DT60" s="127"/>
      <c r="DU60" s="127"/>
      <c r="DV60" s="127"/>
      <c r="DW60" s="127"/>
      <c r="DX60" s="127"/>
      <c r="DY60" s="127"/>
      <c r="DZ60" s="127"/>
      <c r="EA60" s="127"/>
      <c r="EB60" s="127"/>
      <c r="EC60" s="127"/>
      <c r="ED60" s="127"/>
      <c r="EE60" s="127"/>
      <c r="EF60" s="127">
        <v>1631480.75</v>
      </c>
      <c r="EG60" s="127"/>
      <c r="EH60" s="127"/>
      <c r="EI60" s="127"/>
      <c r="EJ60" s="127"/>
      <c r="EK60" s="127"/>
      <c r="EL60" s="127"/>
      <c r="EM60" s="127"/>
      <c r="EN60" s="127"/>
      <c r="EO60" s="127"/>
      <c r="EP60" s="127"/>
      <c r="EQ60" s="127"/>
      <c r="ER60" s="127"/>
      <c r="ES60" s="127"/>
      <c r="ET60" s="127"/>
      <c r="EU60" s="127"/>
      <c r="EV60" s="127"/>
      <c r="EW60" s="127"/>
      <c r="EX60" s="127"/>
      <c r="EY60" s="127"/>
      <c r="EZ60" s="127"/>
      <c r="FA60" s="127"/>
      <c r="FB60" s="127"/>
      <c r="FC60" s="127"/>
      <c r="FD60" s="127"/>
      <c r="FE60" s="127"/>
      <c r="FF60" s="127"/>
      <c r="FG60" s="127"/>
      <c r="FH60" s="127"/>
      <c r="FI60" s="127"/>
      <c r="FJ60" s="127"/>
      <c r="FK60" s="127"/>
    </row>
    <row r="61" spans="1:167" s="33" customFormat="1" ht="42" customHeight="1">
      <c r="A61" s="32"/>
      <c r="B61" s="137" t="s">
        <v>162</v>
      </c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8"/>
      <c r="AC61" s="140" t="s">
        <v>161</v>
      </c>
      <c r="AD61" s="141"/>
      <c r="AE61" s="141"/>
      <c r="AF61" s="141"/>
      <c r="AG61" s="141"/>
      <c r="AH61" s="141"/>
      <c r="AI61" s="141"/>
      <c r="AJ61" s="141"/>
      <c r="AK61" s="142"/>
      <c r="AL61" s="143" t="s">
        <v>13</v>
      </c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139"/>
      <c r="BB61" s="139"/>
      <c r="BC61" s="139"/>
      <c r="BD61" s="139"/>
      <c r="BE61" s="139"/>
      <c r="BF61" s="139"/>
      <c r="BG61" s="139"/>
      <c r="BH61" s="139"/>
      <c r="BI61" s="139"/>
      <c r="BJ61" s="139"/>
      <c r="BK61" s="139"/>
      <c r="BL61" s="139"/>
      <c r="BM61" s="139"/>
      <c r="BN61" s="139"/>
      <c r="BO61" s="139"/>
      <c r="BP61" s="139"/>
      <c r="BQ61" s="139"/>
      <c r="BR61" s="139"/>
      <c r="BS61" s="139"/>
      <c r="BT61" s="139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39"/>
      <c r="CL61" s="139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39"/>
      <c r="DE61" s="139"/>
      <c r="DF61" s="139"/>
      <c r="DG61" s="139"/>
      <c r="DH61" s="139"/>
      <c r="DI61" s="139"/>
      <c r="DJ61" s="139"/>
      <c r="DK61" s="139"/>
      <c r="DL61" s="139"/>
      <c r="DM61" s="139"/>
      <c r="DN61" s="139"/>
      <c r="DO61" s="139"/>
      <c r="DP61" s="139"/>
      <c r="DQ61" s="139"/>
      <c r="DR61" s="139"/>
      <c r="DS61" s="139"/>
      <c r="DT61" s="139"/>
      <c r="DU61" s="139"/>
      <c r="DV61" s="139"/>
      <c r="DW61" s="139"/>
      <c r="DX61" s="139"/>
      <c r="DY61" s="139"/>
      <c r="DZ61" s="139"/>
      <c r="EA61" s="139"/>
      <c r="EB61" s="139"/>
      <c r="EC61" s="139"/>
      <c r="ED61" s="139"/>
      <c r="EE61" s="139"/>
      <c r="EF61" s="139"/>
      <c r="EG61" s="139"/>
      <c r="EH61" s="139"/>
      <c r="EI61" s="139"/>
      <c r="EJ61" s="139"/>
      <c r="EK61" s="139"/>
      <c r="EL61" s="139"/>
      <c r="EM61" s="139"/>
      <c r="EN61" s="139"/>
      <c r="EO61" s="139"/>
      <c r="EP61" s="139"/>
      <c r="EQ61" s="139"/>
      <c r="ER61" s="139"/>
      <c r="ES61" s="139"/>
      <c r="ET61" s="139"/>
      <c r="EU61" s="139"/>
      <c r="EV61" s="139"/>
      <c r="EW61" s="139"/>
      <c r="EX61" s="139"/>
      <c r="EY61" s="139"/>
      <c r="EZ61" s="139"/>
      <c r="FA61" s="139"/>
      <c r="FB61" s="139"/>
      <c r="FC61" s="139"/>
      <c r="FD61" s="139"/>
      <c r="FE61" s="139"/>
      <c r="FF61" s="139"/>
      <c r="FG61" s="139"/>
      <c r="FH61" s="139"/>
      <c r="FI61" s="139"/>
      <c r="FJ61" s="139"/>
      <c r="FK61" s="139"/>
    </row>
    <row r="62" spans="1:167" s="33" customFormat="1" ht="15" customHeight="1">
      <c r="A62" s="32"/>
      <c r="B62" s="131" t="s">
        <v>1</v>
      </c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2"/>
      <c r="AC62" s="133"/>
      <c r="AD62" s="134"/>
      <c r="AE62" s="134"/>
      <c r="AF62" s="134"/>
      <c r="AG62" s="134"/>
      <c r="AH62" s="134"/>
      <c r="AI62" s="134"/>
      <c r="AJ62" s="134"/>
      <c r="AK62" s="135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127"/>
      <c r="CV62" s="127"/>
      <c r="CW62" s="127"/>
      <c r="CX62" s="127"/>
      <c r="CY62" s="127"/>
      <c r="CZ62" s="127"/>
      <c r="DA62" s="127"/>
      <c r="DB62" s="127"/>
      <c r="DC62" s="127"/>
      <c r="DD62" s="127"/>
      <c r="DE62" s="127"/>
      <c r="DF62" s="127"/>
      <c r="DG62" s="127"/>
      <c r="DH62" s="127"/>
      <c r="DI62" s="127"/>
      <c r="DJ62" s="127"/>
      <c r="DK62" s="127"/>
      <c r="DL62" s="127"/>
      <c r="DM62" s="127"/>
      <c r="DN62" s="127"/>
      <c r="DO62" s="127"/>
      <c r="DP62" s="127"/>
      <c r="DQ62" s="127"/>
      <c r="DR62" s="127"/>
      <c r="DS62" s="127"/>
      <c r="DT62" s="127"/>
      <c r="DU62" s="127"/>
      <c r="DV62" s="127"/>
      <c r="DW62" s="127"/>
      <c r="DX62" s="127"/>
      <c r="DY62" s="127"/>
      <c r="DZ62" s="127"/>
      <c r="EA62" s="127"/>
      <c r="EB62" s="127"/>
      <c r="EC62" s="127"/>
      <c r="ED62" s="127"/>
      <c r="EE62" s="127"/>
      <c r="EF62" s="127"/>
      <c r="EG62" s="127"/>
      <c r="EH62" s="127"/>
      <c r="EI62" s="127"/>
      <c r="EJ62" s="127"/>
      <c r="EK62" s="127"/>
      <c r="EL62" s="127"/>
      <c r="EM62" s="127"/>
      <c r="EN62" s="127"/>
      <c r="EO62" s="127"/>
      <c r="EP62" s="127"/>
      <c r="EQ62" s="127"/>
      <c r="ER62" s="127"/>
      <c r="ES62" s="127"/>
      <c r="ET62" s="127"/>
      <c r="EU62" s="127"/>
      <c r="EV62" s="127"/>
      <c r="EW62" s="127"/>
      <c r="EX62" s="127"/>
      <c r="EY62" s="127"/>
      <c r="EZ62" s="127"/>
      <c r="FA62" s="127"/>
      <c r="FB62" s="127"/>
      <c r="FC62" s="127"/>
      <c r="FD62" s="127"/>
      <c r="FE62" s="127"/>
      <c r="FF62" s="127"/>
      <c r="FG62" s="127"/>
      <c r="FH62" s="127"/>
      <c r="FI62" s="127"/>
      <c r="FJ62" s="127"/>
      <c r="FK62" s="127"/>
    </row>
    <row r="63" spans="1:167" s="33" customFormat="1" ht="30" customHeight="1">
      <c r="A63" s="32"/>
      <c r="B63" s="131" t="s">
        <v>164</v>
      </c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2"/>
      <c r="AC63" s="133" t="s">
        <v>163</v>
      </c>
      <c r="AD63" s="134"/>
      <c r="AE63" s="134"/>
      <c r="AF63" s="134"/>
      <c r="AG63" s="134"/>
      <c r="AH63" s="134"/>
      <c r="AI63" s="134"/>
      <c r="AJ63" s="134"/>
      <c r="AK63" s="135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7"/>
      <c r="CL63" s="127"/>
      <c r="CM63" s="127"/>
      <c r="CN63" s="127"/>
      <c r="CO63" s="127"/>
      <c r="CP63" s="127"/>
      <c r="CQ63" s="127"/>
      <c r="CR63" s="127"/>
      <c r="CS63" s="127"/>
      <c r="CT63" s="127"/>
      <c r="CU63" s="127"/>
      <c r="CV63" s="127"/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7"/>
      <c r="EF63" s="127"/>
      <c r="EG63" s="127"/>
      <c r="EH63" s="127"/>
      <c r="EI63" s="127"/>
      <c r="EJ63" s="127"/>
      <c r="EK63" s="127"/>
      <c r="EL63" s="127"/>
      <c r="EM63" s="127"/>
      <c r="EN63" s="127"/>
      <c r="EO63" s="127"/>
      <c r="EP63" s="127"/>
      <c r="EQ63" s="127"/>
      <c r="ER63" s="127"/>
      <c r="ES63" s="127"/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127"/>
      <c r="FI63" s="127"/>
      <c r="FJ63" s="127"/>
      <c r="FK63" s="127"/>
    </row>
    <row r="64" spans="1:167" s="33" customFormat="1" ht="15" customHeight="1">
      <c r="A64" s="32"/>
      <c r="B64" s="131" t="s">
        <v>165</v>
      </c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2"/>
      <c r="AC64" s="133" t="s">
        <v>166</v>
      </c>
      <c r="AD64" s="134"/>
      <c r="AE64" s="134"/>
      <c r="AF64" s="134"/>
      <c r="AG64" s="134"/>
      <c r="AH64" s="134"/>
      <c r="AI64" s="134"/>
      <c r="AJ64" s="134"/>
      <c r="AK64" s="135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7"/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7"/>
      <c r="CL64" s="127"/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7"/>
      <c r="EF64" s="127"/>
      <c r="EG64" s="127"/>
      <c r="EH64" s="127"/>
      <c r="EI64" s="127"/>
      <c r="EJ64" s="127"/>
      <c r="EK64" s="127"/>
      <c r="EL64" s="127"/>
      <c r="EM64" s="127"/>
      <c r="EN64" s="127"/>
      <c r="EO64" s="127"/>
      <c r="EP64" s="127"/>
      <c r="EQ64" s="127"/>
      <c r="ER64" s="127"/>
      <c r="ES64" s="127"/>
      <c r="ET64" s="127"/>
      <c r="EU64" s="127"/>
      <c r="EV64" s="127"/>
      <c r="EW64" s="127"/>
      <c r="EX64" s="127"/>
      <c r="EY64" s="127"/>
      <c r="EZ64" s="127"/>
      <c r="FA64" s="127"/>
      <c r="FB64" s="127"/>
      <c r="FC64" s="127"/>
      <c r="FD64" s="127"/>
      <c r="FE64" s="127"/>
      <c r="FF64" s="127"/>
      <c r="FG64" s="127"/>
      <c r="FH64" s="127"/>
      <c r="FI64" s="127"/>
      <c r="FJ64" s="127"/>
      <c r="FK64" s="127"/>
    </row>
    <row r="65" spans="1:167" s="33" customFormat="1" ht="30" customHeight="1">
      <c r="A65" s="32"/>
      <c r="B65" s="131" t="s">
        <v>168</v>
      </c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2"/>
      <c r="AC65" s="133" t="s">
        <v>167</v>
      </c>
      <c r="AD65" s="134"/>
      <c r="AE65" s="134"/>
      <c r="AF65" s="134"/>
      <c r="AG65" s="134"/>
      <c r="AH65" s="134"/>
      <c r="AI65" s="134"/>
      <c r="AJ65" s="134"/>
      <c r="AK65" s="135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7"/>
      <c r="BT65" s="127"/>
      <c r="BU65" s="127"/>
      <c r="BV65" s="127"/>
      <c r="BW65" s="127"/>
      <c r="BX65" s="127"/>
      <c r="BY65" s="127"/>
      <c r="BZ65" s="127"/>
      <c r="CA65" s="127"/>
      <c r="CB65" s="127"/>
      <c r="CC65" s="127"/>
      <c r="CD65" s="127"/>
      <c r="CE65" s="127"/>
      <c r="CF65" s="127"/>
      <c r="CG65" s="127"/>
      <c r="CH65" s="127"/>
      <c r="CI65" s="127"/>
      <c r="CJ65" s="127"/>
      <c r="CK65" s="127"/>
      <c r="CL65" s="127"/>
      <c r="CM65" s="127"/>
      <c r="CN65" s="127"/>
      <c r="CO65" s="127"/>
      <c r="CP65" s="127"/>
      <c r="CQ65" s="127"/>
      <c r="CR65" s="127"/>
      <c r="CS65" s="127"/>
      <c r="CT65" s="127"/>
      <c r="CU65" s="127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  <c r="EJ65" s="127"/>
      <c r="EK65" s="127"/>
      <c r="EL65" s="127"/>
      <c r="EM65" s="127"/>
      <c r="EN65" s="127"/>
      <c r="EO65" s="127"/>
      <c r="EP65" s="127"/>
      <c r="EQ65" s="127"/>
      <c r="ER65" s="127"/>
      <c r="ES65" s="127"/>
      <c r="ET65" s="127"/>
      <c r="EU65" s="127"/>
      <c r="EV65" s="127"/>
      <c r="EW65" s="127"/>
      <c r="EX65" s="127"/>
      <c r="EY65" s="127"/>
      <c r="EZ65" s="127"/>
      <c r="FA65" s="127"/>
      <c r="FB65" s="127"/>
      <c r="FC65" s="127"/>
      <c r="FD65" s="127"/>
      <c r="FE65" s="127"/>
      <c r="FF65" s="127"/>
      <c r="FG65" s="127"/>
      <c r="FH65" s="127"/>
      <c r="FI65" s="127"/>
      <c r="FJ65" s="127"/>
      <c r="FK65" s="127"/>
    </row>
    <row r="66" spans="1:167" s="33" customFormat="1" ht="15" customHeight="1">
      <c r="A66" s="32"/>
      <c r="B66" s="131" t="s">
        <v>1</v>
      </c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2"/>
      <c r="AC66" s="133"/>
      <c r="AD66" s="134"/>
      <c r="AE66" s="134"/>
      <c r="AF66" s="134"/>
      <c r="AG66" s="134"/>
      <c r="AH66" s="134"/>
      <c r="AI66" s="134"/>
      <c r="AJ66" s="134"/>
      <c r="AK66" s="135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7"/>
      <c r="CL66" s="127"/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  <c r="EJ66" s="127"/>
      <c r="EK66" s="127"/>
      <c r="EL66" s="127"/>
      <c r="EM66" s="127"/>
      <c r="EN66" s="127"/>
      <c r="EO66" s="127"/>
      <c r="EP66" s="127"/>
      <c r="EQ66" s="127"/>
      <c r="ER66" s="127"/>
      <c r="ES66" s="127"/>
      <c r="ET66" s="127"/>
      <c r="EU66" s="127"/>
      <c r="EV66" s="127"/>
      <c r="EW66" s="127"/>
      <c r="EX66" s="127"/>
      <c r="EY66" s="127"/>
      <c r="EZ66" s="127"/>
      <c r="FA66" s="127"/>
      <c r="FB66" s="127"/>
      <c r="FC66" s="127"/>
      <c r="FD66" s="127"/>
      <c r="FE66" s="127"/>
      <c r="FF66" s="127"/>
      <c r="FG66" s="127"/>
      <c r="FH66" s="127"/>
      <c r="FI66" s="127"/>
      <c r="FJ66" s="127"/>
      <c r="FK66" s="127"/>
    </row>
    <row r="67" spans="1:167" s="33" customFormat="1" ht="30" customHeight="1">
      <c r="A67" s="32"/>
      <c r="B67" s="131" t="s">
        <v>169</v>
      </c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2"/>
      <c r="AC67" s="133" t="s">
        <v>170</v>
      </c>
      <c r="AD67" s="134"/>
      <c r="AE67" s="134"/>
      <c r="AF67" s="134"/>
      <c r="AG67" s="134"/>
      <c r="AH67" s="134"/>
      <c r="AI67" s="134"/>
      <c r="AJ67" s="134"/>
      <c r="AK67" s="135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  <c r="AZ67" s="136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  <c r="BQ67" s="127"/>
      <c r="BR67" s="127"/>
      <c r="BS67" s="127"/>
      <c r="BT67" s="127"/>
      <c r="BU67" s="127"/>
      <c r="BV67" s="127"/>
      <c r="BW67" s="127"/>
      <c r="BX67" s="127"/>
      <c r="BY67" s="127"/>
      <c r="BZ67" s="127"/>
      <c r="CA67" s="127"/>
      <c r="CB67" s="127"/>
      <c r="CC67" s="127"/>
      <c r="CD67" s="127"/>
      <c r="CE67" s="127"/>
      <c r="CF67" s="127"/>
      <c r="CG67" s="127"/>
      <c r="CH67" s="127"/>
      <c r="CI67" s="127"/>
      <c r="CJ67" s="127"/>
      <c r="CK67" s="127"/>
      <c r="CL67" s="127"/>
      <c r="CM67" s="127"/>
      <c r="CN67" s="127"/>
      <c r="CO67" s="127"/>
      <c r="CP67" s="127"/>
      <c r="CQ67" s="127"/>
      <c r="CR67" s="127"/>
      <c r="CS67" s="127"/>
      <c r="CT67" s="127"/>
      <c r="CU67" s="127"/>
      <c r="CV67" s="127"/>
      <c r="CW67" s="127"/>
      <c r="CX67" s="127"/>
      <c r="CY67" s="127"/>
      <c r="CZ67" s="127"/>
      <c r="DA67" s="127"/>
      <c r="DB67" s="127"/>
      <c r="DC67" s="127"/>
      <c r="DD67" s="127"/>
      <c r="DE67" s="127"/>
      <c r="DF67" s="127"/>
      <c r="DG67" s="127"/>
      <c r="DH67" s="127"/>
      <c r="DI67" s="127"/>
      <c r="DJ67" s="127"/>
      <c r="DK67" s="127"/>
      <c r="DL67" s="127"/>
      <c r="DM67" s="127"/>
      <c r="DN67" s="127"/>
      <c r="DO67" s="127"/>
      <c r="DP67" s="127"/>
      <c r="DQ67" s="127"/>
      <c r="DR67" s="127"/>
      <c r="DS67" s="127"/>
      <c r="DT67" s="127"/>
      <c r="DU67" s="127"/>
      <c r="DV67" s="127"/>
      <c r="DW67" s="127"/>
      <c r="DX67" s="127"/>
      <c r="DY67" s="127"/>
      <c r="DZ67" s="127"/>
      <c r="EA67" s="127"/>
      <c r="EB67" s="127"/>
      <c r="EC67" s="127"/>
      <c r="ED67" s="127"/>
      <c r="EE67" s="127"/>
      <c r="EF67" s="127"/>
      <c r="EG67" s="127"/>
      <c r="EH67" s="127"/>
      <c r="EI67" s="127"/>
      <c r="EJ67" s="127"/>
      <c r="EK67" s="127"/>
      <c r="EL67" s="127"/>
      <c r="EM67" s="127"/>
      <c r="EN67" s="127"/>
      <c r="EO67" s="127"/>
      <c r="EP67" s="127"/>
      <c r="EQ67" s="127"/>
      <c r="ER67" s="127"/>
      <c r="ES67" s="127"/>
      <c r="ET67" s="127"/>
      <c r="EU67" s="127"/>
      <c r="EV67" s="127"/>
      <c r="EW67" s="127"/>
      <c r="EX67" s="127"/>
      <c r="EY67" s="127"/>
      <c r="EZ67" s="127"/>
      <c r="FA67" s="127"/>
      <c r="FB67" s="127"/>
      <c r="FC67" s="127"/>
      <c r="FD67" s="127"/>
      <c r="FE67" s="127"/>
      <c r="FF67" s="127"/>
      <c r="FG67" s="127"/>
      <c r="FH67" s="127"/>
      <c r="FI67" s="127"/>
      <c r="FJ67" s="127"/>
      <c r="FK67" s="127"/>
    </row>
    <row r="68" spans="1:167" s="33" customFormat="1" ht="15" customHeight="1">
      <c r="A68" s="32"/>
      <c r="B68" s="131" t="s">
        <v>172</v>
      </c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2"/>
      <c r="AC68" s="133" t="s">
        <v>171</v>
      </c>
      <c r="AD68" s="134"/>
      <c r="AE68" s="134"/>
      <c r="AF68" s="134"/>
      <c r="AG68" s="134"/>
      <c r="AH68" s="134"/>
      <c r="AI68" s="134"/>
      <c r="AJ68" s="134"/>
      <c r="AK68" s="135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7"/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7"/>
      <c r="CL68" s="127"/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  <c r="DB68" s="127"/>
      <c r="DC68" s="127"/>
      <c r="DD68" s="127"/>
      <c r="DE68" s="127"/>
      <c r="DF68" s="127"/>
      <c r="DG68" s="127"/>
      <c r="DH68" s="127"/>
      <c r="DI68" s="127"/>
      <c r="DJ68" s="127"/>
      <c r="DK68" s="127"/>
      <c r="DL68" s="127"/>
      <c r="DM68" s="127"/>
      <c r="DN68" s="127"/>
      <c r="DO68" s="127"/>
      <c r="DP68" s="127"/>
      <c r="DQ68" s="127"/>
      <c r="DR68" s="127"/>
      <c r="DS68" s="127"/>
      <c r="DT68" s="127"/>
      <c r="DU68" s="127"/>
      <c r="DV68" s="127"/>
      <c r="DW68" s="127"/>
      <c r="DX68" s="127"/>
      <c r="DY68" s="127"/>
      <c r="DZ68" s="127"/>
      <c r="EA68" s="127"/>
      <c r="EB68" s="127"/>
      <c r="EC68" s="127"/>
      <c r="ED68" s="127"/>
      <c r="EE68" s="127"/>
      <c r="EF68" s="127"/>
      <c r="EG68" s="127"/>
      <c r="EH68" s="127"/>
      <c r="EI68" s="127"/>
      <c r="EJ68" s="127"/>
      <c r="EK68" s="127"/>
      <c r="EL68" s="127"/>
      <c r="EM68" s="127"/>
      <c r="EN68" s="127"/>
      <c r="EO68" s="127"/>
      <c r="EP68" s="127"/>
      <c r="EQ68" s="127"/>
      <c r="ER68" s="127"/>
      <c r="ES68" s="127"/>
      <c r="ET68" s="127"/>
      <c r="EU68" s="127"/>
      <c r="EV68" s="127"/>
      <c r="EW68" s="127"/>
      <c r="EX68" s="127"/>
      <c r="EY68" s="127"/>
      <c r="EZ68" s="127"/>
      <c r="FA68" s="127"/>
      <c r="FB68" s="127"/>
      <c r="FC68" s="127"/>
      <c r="FD68" s="127"/>
      <c r="FE68" s="127"/>
      <c r="FF68" s="127"/>
      <c r="FG68" s="127"/>
      <c r="FH68" s="127"/>
      <c r="FI68" s="127"/>
      <c r="FJ68" s="127"/>
      <c r="FK68" s="127"/>
    </row>
    <row r="69" spans="1:167" s="33" customFormat="1" ht="30" customHeight="1">
      <c r="A69" s="32"/>
      <c r="B69" s="137" t="s">
        <v>175</v>
      </c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8"/>
      <c r="AC69" s="133" t="s">
        <v>173</v>
      </c>
      <c r="AD69" s="134"/>
      <c r="AE69" s="134"/>
      <c r="AF69" s="134"/>
      <c r="AG69" s="134"/>
      <c r="AH69" s="134"/>
      <c r="AI69" s="134"/>
      <c r="AJ69" s="134"/>
      <c r="AK69" s="135"/>
      <c r="AL69" s="136" t="s">
        <v>13</v>
      </c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27">
        <v>53449.15</v>
      </c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7"/>
      <c r="CY69" s="127"/>
      <c r="CZ69" s="127"/>
      <c r="DA69" s="127"/>
      <c r="DB69" s="127"/>
      <c r="DC69" s="127"/>
      <c r="DD69" s="127"/>
      <c r="DE69" s="127"/>
      <c r="DF69" s="127"/>
      <c r="DG69" s="127"/>
      <c r="DH69" s="127"/>
      <c r="DI69" s="127"/>
      <c r="DJ69" s="127"/>
      <c r="DK69" s="127"/>
      <c r="DL69" s="127"/>
      <c r="DM69" s="127"/>
      <c r="DN69" s="127"/>
      <c r="DO69" s="127"/>
      <c r="DP69" s="127"/>
      <c r="DQ69" s="127"/>
      <c r="DR69" s="127"/>
      <c r="DS69" s="127"/>
      <c r="DT69" s="127"/>
      <c r="DU69" s="127"/>
      <c r="DV69" s="127"/>
      <c r="DW69" s="127"/>
      <c r="DX69" s="127"/>
      <c r="DY69" s="127"/>
      <c r="DZ69" s="127"/>
      <c r="EA69" s="127"/>
      <c r="EB69" s="127"/>
      <c r="EC69" s="127"/>
      <c r="ED69" s="127"/>
      <c r="EE69" s="127"/>
      <c r="EF69" s="127"/>
      <c r="EG69" s="127"/>
      <c r="EH69" s="127"/>
      <c r="EI69" s="127"/>
      <c r="EJ69" s="127"/>
      <c r="EK69" s="127"/>
      <c r="EL69" s="127"/>
      <c r="EM69" s="127"/>
      <c r="EN69" s="127"/>
      <c r="EO69" s="127"/>
      <c r="EP69" s="127"/>
      <c r="EQ69" s="127"/>
      <c r="ER69" s="127"/>
      <c r="ES69" s="127"/>
      <c r="ET69" s="127"/>
      <c r="EU69" s="127"/>
      <c r="EV69" s="127"/>
      <c r="EW69" s="127"/>
      <c r="EX69" s="127"/>
      <c r="EY69" s="127"/>
      <c r="EZ69" s="127"/>
      <c r="FA69" s="127"/>
      <c r="FB69" s="127"/>
      <c r="FC69" s="127"/>
      <c r="FD69" s="127"/>
      <c r="FE69" s="127"/>
      <c r="FF69" s="127"/>
      <c r="FG69" s="127"/>
      <c r="FH69" s="127"/>
      <c r="FI69" s="127"/>
      <c r="FJ69" s="127"/>
      <c r="FK69" s="127"/>
    </row>
    <row r="70" spans="1:167" s="33" customFormat="1" ht="30" customHeight="1">
      <c r="A70" s="32"/>
      <c r="B70" s="137" t="s">
        <v>176</v>
      </c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8"/>
      <c r="AC70" s="133" t="s">
        <v>174</v>
      </c>
      <c r="AD70" s="134"/>
      <c r="AE70" s="134"/>
      <c r="AF70" s="134"/>
      <c r="AG70" s="134"/>
      <c r="AH70" s="134"/>
      <c r="AI70" s="134"/>
      <c r="AJ70" s="134"/>
      <c r="AK70" s="135"/>
      <c r="AL70" s="136" t="s">
        <v>13</v>
      </c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7"/>
      <c r="BT70" s="127"/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7"/>
      <c r="CL70" s="127"/>
      <c r="CM70" s="127"/>
      <c r="CN70" s="127"/>
      <c r="CO70" s="127"/>
      <c r="CP70" s="127"/>
      <c r="CQ70" s="127"/>
      <c r="CR70" s="127"/>
      <c r="CS70" s="127"/>
      <c r="CT70" s="127"/>
      <c r="CU70" s="127"/>
      <c r="CV70" s="127"/>
      <c r="CW70" s="127"/>
      <c r="CX70" s="127"/>
      <c r="CY70" s="127"/>
      <c r="CZ70" s="127"/>
      <c r="DA70" s="127"/>
      <c r="DB70" s="127"/>
      <c r="DC70" s="127"/>
      <c r="DD70" s="127"/>
      <c r="DE70" s="127"/>
      <c r="DF70" s="127"/>
      <c r="DG70" s="127"/>
      <c r="DH70" s="127"/>
      <c r="DI70" s="127"/>
      <c r="DJ70" s="127"/>
      <c r="DK70" s="127"/>
      <c r="DL70" s="127"/>
      <c r="DM70" s="127"/>
      <c r="DN70" s="127"/>
      <c r="DO70" s="127"/>
      <c r="DP70" s="127"/>
      <c r="DQ70" s="127"/>
      <c r="DR70" s="127"/>
      <c r="DS70" s="127"/>
      <c r="DT70" s="127"/>
      <c r="DU70" s="127"/>
      <c r="DV70" s="127"/>
      <c r="DW70" s="127"/>
      <c r="DX70" s="127"/>
      <c r="DY70" s="127"/>
      <c r="DZ70" s="127"/>
      <c r="EA70" s="127"/>
      <c r="EB70" s="127"/>
      <c r="EC70" s="127"/>
      <c r="ED70" s="127"/>
      <c r="EE70" s="127"/>
      <c r="EF70" s="127"/>
      <c r="EG70" s="127"/>
      <c r="EH70" s="127"/>
      <c r="EI70" s="127"/>
      <c r="EJ70" s="127"/>
      <c r="EK70" s="127"/>
      <c r="EL70" s="127"/>
      <c r="EM70" s="127"/>
      <c r="EN70" s="127"/>
      <c r="EO70" s="127"/>
      <c r="EP70" s="127"/>
      <c r="EQ70" s="127"/>
      <c r="ER70" s="127"/>
      <c r="ES70" s="127"/>
      <c r="ET70" s="127"/>
      <c r="EU70" s="127"/>
      <c r="EV70" s="127"/>
      <c r="EW70" s="127"/>
      <c r="EX70" s="127"/>
      <c r="EY70" s="127"/>
      <c r="EZ70" s="127"/>
      <c r="FA70" s="127"/>
      <c r="FB70" s="127"/>
      <c r="FC70" s="127"/>
      <c r="FD70" s="127"/>
      <c r="FE70" s="127"/>
      <c r="FF70" s="127"/>
      <c r="FG70" s="127"/>
      <c r="FH70" s="127"/>
      <c r="FI70" s="127"/>
      <c r="FJ70" s="127"/>
      <c r="FK70" s="127"/>
    </row>
  </sheetData>
  <sheetProtection/>
  <mergeCells count="638">
    <mergeCell ref="EF53:EU53"/>
    <mergeCell ref="EV53:FK53"/>
    <mergeCell ref="EV46:FK46"/>
    <mergeCell ref="BQ54:CF54"/>
    <mergeCell ref="CG54:CY54"/>
    <mergeCell ref="CZ54:DO54"/>
    <mergeCell ref="DP54:EE54"/>
    <mergeCell ref="EF54:EU54"/>
    <mergeCell ref="EV54:FK54"/>
    <mergeCell ref="CZ51:DO51"/>
    <mergeCell ref="GI9:HF9"/>
    <mergeCell ref="B53:AB53"/>
    <mergeCell ref="AC53:AK53"/>
    <mergeCell ref="AL53:AZ53"/>
    <mergeCell ref="BA53:BP53"/>
    <mergeCell ref="BQ53:CF53"/>
    <mergeCell ref="CG53:CY53"/>
    <mergeCell ref="FX44:HA44"/>
    <mergeCell ref="CZ53:DO53"/>
    <mergeCell ref="DP53:EE53"/>
    <mergeCell ref="AL13:AZ13"/>
    <mergeCell ref="B56:AB57"/>
    <mergeCell ref="B51:AB51"/>
    <mergeCell ref="BA51:BP51"/>
    <mergeCell ref="AL51:AZ51"/>
    <mergeCell ref="B52:AB52"/>
    <mergeCell ref="AL52:AZ52"/>
    <mergeCell ref="AC55:AK55"/>
    <mergeCell ref="AC56:AK56"/>
    <mergeCell ref="AC57:AK57"/>
    <mergeCell ref="EV33:FK33"/>
    <mergeCell ref="EV34:FK34"/>
    <mergeCell ref="DP37:EE37"/>
    <mergeCell ref="B1:FJ1"/>
    <mergeCell ref="B18:AB18"/>
    <mergeCell ref="BA27:BP27"/>
    <mergeCell ref="EV9:FK9"/>
    <mergeCell ref="EV23:FK23"/>
    <mergeCell ref="EV14:FK14"/>
    <mergeCell ref="B13:AB13"/>
    <mergeCell ref="EV57:FK57"/>
    <mergeCell ref="EV18:FK18"/>
    <mergeCell ref="EV17:FK17"/>
    <mergeCell ref="CZ27:DO27"/>
    <mergeCell ref="EF26:EU26"/>
    <mergeCell ref="EV43:FK43"/>
    <mergeCell ref="EV28:FK28"/>
    <mergeCell ref="EV38:FK38"/>
    <mergeCell ref="EV31:FK31"/>
    <mergeCell ref="EV35:FK35"/>
    <mergeCell ref="DP12:EE12"/>
    <mergeCell ref="DP14:EE14"/>
    <mergeCell ref="B11:AB11"/>
    <mergeCell ref="EV45:FK45"/>
    <mergeCell ref="EV50:FK50"/>
    <mergeCell ref="EV36:FK36"/>
    <mergeCell ref="EV37:FK37"/>
    <mergeCell ref="DP31:EE31"/>
    <mergeCell ref="EF31:EU31"/>
    <mergeCell ref="EV32:FK32"/>
    <mergeCell ref="BA28:BP28"/>
    <mergeCell ref="BA44:BP44"/>
    <mergeCell ref="BA21:BP21"/>
    <mergeCell ref="B14:AB14"/>
    <mergeCell ref="DP11:EE11"/>
    <mergeCell ref="CG12:CY12"/>
    <mergeCell ref="CZ12:DO12"/>
    <mergeCell ref="BA14:BP14"/>
    <mergeCell ref="CG11:CY11"/>
    <mergeCell ref="CZ11:DO11"/>
    <mergeCell ref="BQ32:CF32"/>
    <mergeCell ref="BQ28:CF28"/>
    <mergeCell ref="BQ29:CF29"/>
    <mergeCell ref="EF11:EU11"/>
    <mergeCell ref="BA45:BP45"/>
    <mergeCell ref="BA18:BP18"/>
    <mergeCell ref="BA19:BP19"/>
    <mergeCell ref="BA20:BP20"/>
    <mergeCell ref="BA37:BP37"/>
    <mergeCell ref="BA31:BP31"/>
    <mergeCell ref="A4:AB7"/>
    <mergeCell ref="AL4:AZ7"/>
    <mergeCell ref="AL30:AZ30"/>
    <mergeCell ref="AL27:AZ27"/>
    <mergeCell ref="AL29:AZ29"/>
    <mergeCell ref="AL19:AZ19"/>
    <mergeCell ref="AL20:AZ20"/>
    <mergeCell ref="B26:AB26"/>
    <mergeCell ref="AC21:AK21"/>
    <mergeCell ref="AL21:AZ21"/>
    <mergeCell ref="DP42:EE42"/>
    <mergeCell ref="CG41:CY41"/>
    <mergeCell ref="CZ41:DO41"/>
    <mergeCell ref="DP41:EE41"/>
    <mergeCell ref="CG37:CY37"/>
    <mergeCell ref="CZ37:DO37"/>
    <mergeCell ref="BQ37:CF37"/>
    <mergeCell ref="CG42:CY42"/>
    <mergeCell ref="CZ42:DO42"/>
    <mergeCell ref="BQ36:CF36"/>
    <mergeCell ref="B42:AB42"/>
    <mergeCell ref="AL42:AZ42"/>
    <mergeCell ref="BA41:BP41"/>
    <mergeCell ref="B36:AB36"/>
    <mergeCell ref="B41:AB41"/>
    <mergeCell ref="AL41:AZ41"/>
    <mergeCell ref="CZ28:DO28"/>
    <mergeCell ref="CG25:CY25"/>
    <mergeCell ref="B35:AB35"/>
    <mergeCell ref="AL35:AZ35"/>
    <mergeCell ref="BQ35:CF35"/>
    <mergeCell ref="BA35:BP35"/>
    <mergeCell ref="BQ34:CF34"/>
    <mergeCell ref="BQ33:CF33"/>
    <mergeCell ref="CG27:CY27"/>
    <mergeCell ref="CG30:CY30"/>
    <mergeCell ref="AL26:AZ26"/>
    <mergeCell ref="BA23:BP23"/>
    <mergeCell ref="BA25:BP25"/>
    <mergeCell ref="BA26:BP26"/>
    <mergeCell ref="BQ23:CF23"/>
    <mergeCell ref="CZ25:DO25"/>
    <mergeCell ref="CG26:CY26"/>
    <mergeCell ref="CZ26:DO26"/>
    <mergeCell ref="CZ24:DO24"/>
    <mergeCell ref="B28:AB28"/>
    <mergeCell ref="AL28:AZ28"/>
    <mergeCell ref="B30:AB30"/>
    <mergeCell ref="B29:AB29"/>
    <mergeCell ref="B20:AB20"/>
    <mergeCell ref="AC25:AK25"/>
    <mergeCell ref="B25:AB25"/>
    <mergeCell ref="B27:AB27"/>
    <mergeCell ref="AL25:AZ25"/>
    <mergeCell ref="B21:AB21"/>
    <mergeCell ref="AC26:AK26"/>
    <mergeCell ref="BA29:BP29"/>
    <mergeCell ref="BA30:BP30"/>
    <mergeCell ref="BA32:BP32"/>
    <mergeCell ref="AL37:AZ37"/>
    <mergeCell ref="AL33:AZ33"/>
    <mergeCell ref="BA33:BP33"/>
    <mergeCell ref="BA34:BP34"/>
    <mergeCell ref="AL34:AZ34"/>
    <mergeCell ref="AL32:AZ32"/>
    <mergeCell ref="AC40:AK40"/>
    <mergeCell ref="BA40:BP40"/>
    <mergeCell ref="BA39:BP39"/>
    <mergeCell ref="BA36:BP36"/>
    <mergeCell ref="AL36:AZ36"/>
    <mergeCell ref="B37:AB37"/>
    <mergeCell ref="B9:AB9"/>
    <mergeCell ref="AL9:AZ9"/>
    <mergeCell ref="AC10:AK10"/>
    <mergeCell ref="AC11:AK11"/>
    <mergeCell ref="B10:AB10"/>
    <mergeCell ref="BA10:BP10"/>
    <mergeCell ref="AL11:AZ11"/>
    <mergeCell ref="BA15:BP15"/>
    <mergeCell ref="BQ16:CF16"/>
    <mergeCell ref="BA17:BP17"/>
    <mergeCell ref="BQ18:CF18"/>
    <mergeCell ref="BQ17:CF17"/>
    <mergeCell ref="BQ9:CF9"/>
    <mergeCell ref="BA9:BP9"/>
    <mergeCell ref="BA13:BP13"/>
    <mergeCell ref="BA11:BP11"/>
    <mergeCell ref="BQ11:CF11"/>
    <mergeCell ref="AL17:AZ17"/>
    <mergeCell ref="B19:AB19"/>
    <mergeCell ref="B12:AB12"/>
    <mergeCell ref="AL16:AZ16"/>
    <mergeCell ref="AL18:AZ18"/>
    <mergeCell ref="B17:AB17"/>
    <mergeCell ref="AC13:AK13"/>
    <mergeCell ref="B16:AB16"/>
    <mergeCell ref="B15:AB15"/>
    <mergeCell ref="AL15:AZ15"/>
    <mergeCell ref="B44:AB44"/>
    <mergeCell ref="AL44:AZ44"/>
    <mergeCell ref="AC41:AK43"/>
    <mergeCell ref="AC27:AK30"/>
    <mergeCell ref="AL31:AZ31"/>
    <mergeCell ref="B39:AB39"/>
    <mergeCell ref="AL38:AZ38"/>
    <mergeCell ref="B43:AB43"/>
    <mergeCell ref="AL40:AZ40"/>
    <mergeCell ref="AC38:AK38"/>
    <mergeCell ref="B46:AB46"/>
    <mergeCell ref="B45:AB45"/>
    <mergeCell ref="B48:AB48"/>
    <mergeCell ref="AL48:AZ48"/>
    <mergeCell ref="B49:AB49"/>
    <mergeCell ref="AC48:AK48"/>
    <mergeCell ref="AC46:AK46"/>
    <mergeCell ref="AC47:AK47"/>
    <mergeCell ref="AL45:AZ45"/>
    <mergeCell ref="AL46:AZ46"/>
    <mergeCell ref="EV10:FK10"/>
    <mergeCell ref="EV11:FK11"/>
    <mergeCell ref="EV13:FK13"/>
    <mergeCell ref="BQ14:CF14"/>
    <mergeCell ref="BQ10:CF10"/>
    <mergeCell ref="EV12:FK12"/>
    <mergeCell ref="BQ12:CF12"/>
    <mergeCell ref="BQ13:CF13"/>
    <mergeCell ref="CG14:CY14"/>
    <mergeCell ref="EF12:EU12"/>
    <mergeCell ref="CZ14:DO14"/>
    <mergeCell ref="EF61:EU61"/>
    <mergeCell ref="EF55:EU55"/>
    <mergeCell ref="EF42:EU42"/>
    <mergeCell ref="EF22:EU22"/>
    <mergeCell ref="EF23:EU23"/>
    <mergeCell ref="DP25:EE25"/>
    <mergeCell ref="EF25:EU25"/>
    <mergeCell ref="EF41:EU41"/>
    <mergeCell ref="DP26:EE26"/>
    <mergeCell ref="EV24:FK24"/>
    <mergeCell ref="EF19:EU19"/>
    <mergeCell ref="DP28:EE28"/>
    <mergeCell ref="EF28:EU28"/>
    <mergeCell ref="EV42:FK42"/>
    <mergeCell ref="EV25:FK25"/>
    <mergeCell ref="EV26:FK26"/>
    <mergeCell ref="EF33:EU33"/>
    <mergeCell ref="DP32:EE32"/>
    <mergeCell ref="EF32:EU32"/>
    <mergeCell ref="DP15:EE15"/>
    <mergeCell ref="BQ44:CF44"/>
    <mergeCell ref="BQ26:CF26"/>
    <mergeCell ref="BQ25:CF25"/>
    <mergeCell ref="BQ31:CF31"/>
    <mergeCell ref="CG31:CY31"/>
    <mergeCell ref="BQ27:CF27"/>
    <mergeCell ref="BQ30:CF30"/>
    <mergeCell ref="CZ31:DO31"/>
    <mergeCell ref="CZ32:DO32"/>
    <mergeCell ref="B22:AB22"/>
    <mergeCell ref="BQ22:CF22"/>
    <mergeCell ref="EV22:FK22"/>
    <mergeCell ref="CZ58:DO58"/>
    <mergeCell ref="DP58:EE58"/>
    <mergeCell ref="AL58:AZ58"/>
    <mergeCell ref="BA58:BP58"/>
    <mergeCell ref="EV55:FK55"/>
    <mergeCell ref="EV40:FK40"/>
    <mergeCell ref="EV41:FK41"/>
    <mergeCell ref="EV15:FK15"/>
    <mergeCell ref="EV16:FK16"/>
    <mergeCell ref="EF15:EU15"/>
    <mergeCell ref="EF16:EU16"/>
    <mergeCell ref="CZ61:DO61"/>
    <mergeCell ref="DP61:EE61"/>
    <mergeCell ref="EV21:FK21"/>
    <mergeCell ref="EV19:FK19"/>
    <mergeCell ref="EV39:FK39"/>
    <mergeCell ref="EV44:FK44"/>
    <mergeCell ref="DP16:EE16"/>
    <mergeCell ref="CG17:CY17"/>
    <mergeCell ref="CZ17:DO17"/>
    <mergeCell ref="DP17:EE17"/>
    <mergeCell ref="CG23:CY23"/>
    <mergeCell ref="CZ23:DO23"/>
    <mergeCell ref="DP23:EE23"/>
    <mergeCell ref="CG18:CY18"/>
    <mergeCell ref="CZ18:DO18"/>
    <mergeCell ref="DP18:EE18"/>
    <mergeCell ref="EV8:FK8"/>
    <mergeCell ref="A8:AB8"/>
    <mergeCell ref="B31:AB31"/>
    <mergeCell ref="AC31:AK34"/>
    <mergeCell ref="B32:AB32"/>
    <mergeCell ref="B33:AB34"/>
    <mergeCell ref="BA22:BP22"/>
    <mergeCell ref="B23:AB23"/>
    <mergeCell ref="AC23:AK23"/>
    <mergeCell ref="AL23:AZ23"/>
    <mergeCell ref="CZ8:DO8"/>
    <mergeCell ref="DP8:EE8"/>
    <mergeCell ref="BA50:BP50"/>
    <mergeCell ref="BA16:BP16"/>
    <mergeCell ref="BQ15:CF15"/>
    <mergeCell ref="BQ19:CF19"/>
    <mergeCell ref="DP49:EE49"/>
    <mergeCell ref="BQ50:CF50"/>
    <mergeCell ref="BQ41:CF41"/>
    <mergeCell ref="BQ42:CF42"/>
    <mergeCell ref="BQ5:FK5"/>
    <mergeCell ref="BQ6:CF7"/>
    <mergeCell ref="CG6:CY7"/>
    <mergeCell ref="CZ6:DO7"/>
    <mergeCell ref="DP6:EE7"/>
    <mergeCell ref="EV7:FK7"/>
    <mergeCell ref="EF7:EU7"/>
    <mergeCell ref="EF6:FK6"/>
    <mergeCell ref="AC14:AK14"/>
    <mergeCell ref="AL14:AZ14"/>
    <mergeCell ref="AC22:AK22"/>
    <mergeCell ref="AL22:AZ22"/>
    <mergeCell ref="AC19:AK19"/>
    <mergeCell ref="AC20:AK20"/>
    <mergeCell ref="AC15:AK15"/>
    <mergeCell ref="AC16:AK16"/>
    <mergeCell ref="AC17:AK17"/>
    <mergeCell ref="AC18:AK18"/>
    <mergeCell ref="BA5:BP7"/>
    <mergeCell ref="AC12:AK12"/>
    <mergeCell ref="AL12:AZ12"/>
    <mergeCell ref="BA12:BP12"/>
    <mergeCell ref="BA8:BP8"/>
    <mergeCell ref="AC9:AK9"/>
    <mergeCell ref="AC4:AK7"/>
    <mergeCell ref="AC8:AK8"/>
    <mergeCell ref="AL8:AZ8"/>
    <mergeCell ref="AL10:AZ10"/>
    <mergeCell ref="EF8:EU8"/>
    <mergeCell ref="BQ21:CF21"/>
    <mergeCell ref="CG21:CY21"/>
    <mergeCell ref="CZ21:DO21"/>
    <mergeCell ref="DP21:EE21"/>
    <mergeCell ref="EF21:EU21"/>
    <mergeCell ref="BQ8:CF8"/>
    <mergeCell ref="CG8:CY8"/>
    <mergeCell ref="CZ9:DO9"/>
    <mergeCell ref="DP9:EE9"/>
    <mergeCell ref="EF9:EU9"/>
    <mergeCell ref="CG10:CY10"/>
    <mergeCell ref="CZ10:DO10"/>
    <mergeCell ref="DP10:EE10"/>
    <mergeCell ref="EF10:EU10"/>
    <mergeCell ref="CG9:CY9"/>
    <mergeCell ref="EF14:EU14"/>
    <mergeCell ref="CG13:CY13"/>
    <mergeCell ref="CZ13:DO13"/>
    <mergeCell ref="DP13:EE13"/>
    <mergeCell ref="EF13:EU13"/>
    <mergeCell ref="EF17:EU17"/>
    <mergeCell ref="CG16:CY16"/>
    <mergeCell ref="CG15:CY15"/>
    <mergeCell ref="CZ15:DO15"/>
    <mergeCell ref="CZ16:DO16"/>
    <mergeCell ref="EF18:EU18"/>
    <mergeCell ref="CG19:CY19"/>
    <mergeCell ref="CZ19:DO19"/>
    <mergeCell ref="DP19:EE19"/>
    <mergeCell ref="CG22:CY22"/>
    <mergeCell ref="CZ22:DO22"/>
    <mergeCell ref="DP22:EE22"/>
    <mergeCell ref="BQ20:CF20"/>
    <mergeCell ref="CG20:CY20"/>
    <mergeCell ref="CZ20:DO20"/>
    <mergeCell ref="DP20:EE20"/>
    <mergeCell ref="EF20:EU20"/>
    <mergeCell ref="EV20:FK20"/>
    <mergeCell ref="EV30:FK30"/>
    <mergeCell ref="EV27:FK27"/>
    <mergeCell ref="EV29:FK29"/>
    <mergeCell ref="CG29:CY29"/>
    <mergeCell ref="CZ29:DO29"/>
    <mergeCell ref="DP29:EE29"/>
    <mergeCell ref="EF29:EU29"/>
    <mergeCell ref="DP27:EE27"/>
    <mergeCell ref="EF27:EU27"/>
    <mergeCell ref="CG28:CY28"/>
    <mergeCell ref="CZ30:DO30"/>
    <mergeCell ref="DP30:EE30"/>
    <mergeCell ref="CG33:CY33"/>
    <mergeCell ref="CZ33:DO33"/>
    <mergeCell ref="DP33:EE33"/>
    <mergeCell ref="EF30:EU30"/>
    <mergeCell ref="CG32:CY32"/>
    <mergeCell ref="EF36:EU36"/>
    <mergeCell ref="CG35:CY35"/>
    <mergeCell ref="CZ35:DO35"/>
    <mergeCell ref="DP35:EE35"/>
    <mergeCell ref="EF35:EU35"/>
    <mergeCell ref="CG34:CY34"/>
    <mergeCell ref="CZ34:DO34"/>
    <mergeCell ref="DP34:EE34"/>
    <mergeCell ref="EF34:EU34"/>
    <mergeCell ref="AC35:AK35"/>
    <mergeCell ref="AC36:AK36"/>
    <mergeCell ref="AC37:AK37"/>
    <mergeCell ref="CZ39:DO39"/>
    <mergeCell ref="DP39:EE39"/>
    <mergeCell ref="EF39:EU39"/>
    <mergeCell ref="CG38:CY38"/>
    <mergeCell ref="CZ38:DO38"/>
    <mergeCell ref="CG36:CY36"/>
    <mergeCell ref="CZ36:DO36"/>
    <mergeCell ref="BQ39:CF39"/>
    <mergeCell ref="CZ40:DO40"/>
    <mergeCell ref="DP40:EE40"/>
    <mergeCell ref="EF40:EU40"/>
    <mergeCell ref="B38:AB38"/>
    <mergeCell ref="AL39:AZ39"/>
    <mergeCell ref="BA38:BP38"/>
    <mergeCell ref="CG39:CY39"/>
    <mergeCell ref="BQ38:CF38"/>
    <mergeCell ref="B40:AB40"/>
    <mergeCell ref="AL43:AZ43"/>
    <mergeCell ref="BA43:BP43"/>
    <mergeCell ref="BQ43:CF43"/>
    <mergeCell ref="CG43:CY43"/>
    <mergeCell ref="BQ40:CF40"/>
    <mergeCell ref="CG40:CY40"/>
    <mergeCell ref="BA42:BP42"/>
    <mergeCell ref="CZ43:DO43"/>
    <mergeCell ref="DP43:EE43"/>
    <mergeCell ref="EF45:EU45"/>
    <mergeCell ref="CG44:CY44"/>
    <mergeCell ref="CZ44:DO44"/>
    <mergeCell ref="DP44:EE44"/>
    <mergeCell ref="EF44:EU44"/>
    <mergeCell ref="EF43:EU43"/>
    <mergeCell ref="CZ45:DO45"/>
    <mergeCell ref="B47:AB47"/>
    <mergeCell ref="AL47:AZ47"/>
    <mergeCell ref="BA47:BP47"/>
    <mergeCell ref="BQ47:CF47"/>
    <mergeCell ref="CG47:CY47"/>
    <mergeCell ref="CZ47:DO47"/>
    <mergeCell ref="BA46:BP46"/>
    <mergeCell ref="EV47:FK47"/>
    <mergeCell ref="CG46:CY46"/>
    <mergeCell ref="B55:AB55"/>
    <mergeCell ref="AL55:AZ55"/>
    <mergeCell ref="AC52:AK52"/>
    <mergeCell ref="EF46:EU46"/>
    <mergeCell ref="CZ46:DO46"/>
    <mergeCell ref="CG48:CY48"/>
    <mergeCell ref="CZ48:DO48"/>
    <mergeCell ref="BQ45:CF45"/>
    <mergeCell ref="EF49:EU49"/>
    <mergeCell ref="BQ46:CF46"/>
    <mergeCell ref="DP50:EE50"/>
    <mergeCell ref="EF48:EU48"/>
    <mergeCell ref="EF51:EU51"/>
    <mergeCell ref="DP48:EE48"/>
    <mergeCell ref="CG45:CY45"/>
    <mergeCell ref="CG50:CY50"/>
    <mergeCell ref="AL56:AZ56"/>
    <mergeCell ref="AL49:AZ49"/>
    <mergeCell ref="BA49:BP49"/>
    <mergeCell ref="BQ49:CF49"/>
    <mergeCell ref="CG49:CY49"/>
    <mergeCell ref="BA55:BP55"/>
    <mergeCell ref="BQ55:CF55"/>
    <mergeCell ref="CG55:CY55"/>
    <mergeCell ref="BA56:BP56"/>
    <mergeCell ref="BQ56:CF56"/>
    <mergeCell ref="DP52:EE52"/>
    <mergeCell ref="BQ51:CF51"/>
    <mergeCell ref="BA48:BP48"/>
    <mergeCell ref="BQ48:CF48"/>
    <mergeCell ref="AL50:AZ50"/>
    <mergeCell ref="BA52:BP52"/>
    <mergeCell ref="BQ52:CF52"/>
    <mergeCell ref="CZ49:DO49"/>
    <mergeCell ref="CZ50:DO50"/>
    <mergeCell ref="CG51:CY51"/>
    <mergeCell ref="B58:AB58"/>
    <mergeCell ref="B50:AB50"/>
    <mergeCell ref="AL57:AZ57"/>
    <mergeCell ref="BA57:BP57"/>
    <mergeCell ref="BQ57:CF57"/>
    <mergeCell ref="CG52:CY52"/>
    <mergeCell ref="B54:AB54"/>
    <mergeCell ref="AC54:AK54"/>
    <mergeCell ref="AL54:AZ54"/>
    <mergeCell ref="BA54:BP54"/>
    <mergeCell ref="EF52:EU52"/>
    <mergeCell ref="EV52:FK52"/>
    <mergeCell ref="DP51:EE51"/>
    <mergeCell ref="DP55:EE55"/>
    <mergeCell ref="CZ56:DO56"/>
    <mergeCell ref="DP56:EE56"/>
    <mergeCell ref="EF56:EU56"/>
    <mergeCell ref="CZ55:DO55"/>
    <mergeCell ref="EV51:FK51"/>
    <mergeCell ref="CZ52:DO52"/>
    <mergeCell ref="AC59:AK59"/>
    <mergeCell ref="AC60:AK60"/>
    <mergeCell ref="CG58:CY58"/>
    <mergeCell ref="EV56:FK56"/>
    <mergeCell ref="CG57:CY57"/>
    <mergeCell ref="CZ57:DO57"/>
    <mergeCell ref="DP57:EE57"/>
    <mergeCell ref="EF57:EU57"/>
    <mergeCell ref="CG56:CY56"/>
    <mergeCell ref="BQ58:CF58"/>
    <mergeCell ref="EF58:EU58"/>
    <mergeCell ref="EV58:FK58"/>
    <mergeCell ref="DP59:EE59"/>
    <mergeCell ref="B59:AB60"/>
    <mergeCell ref="AL59:AZ59"/>
    <mergeCell ref="BA59:BP59"/>
    <mergeCell ref="BQ59:CF59"/>
    <mergeCell ref="CG59:CY59"/>
    <mergeCell ref="CZ59:DO59"/>
    <mergeCell ref="CZ60:DO60"/>
    <mergeCell ref="EF59:EU59"/>
    <mergeCell ref="EV59:FK59"/>
    <mergeCell ref="AL60:AZ60"/>
    <mergeCell ref="BA60:BP60"/>
    <mergeCell ref="BQ60:CF60"/>
    <mergeCell ref="CG60:CY60"/>
    <mergeCell ref="DP60:EE60"/>
    <mergeCell ref="EF60:EU60"/>
    <mergeCell ref="EV60:FK60"/>
    <mergeCell ref="EF62:EU62"/>
    <mergeCell ref="B61:AB61"/>
    <mergeCell ref="AC61:AK61"/>
    <mergeCell ref="AL61:AZ61"/>
    <mergeCell ref="BA61:BP61"/>
    <mergeCell ref="BQ61:CF61"/>
    <mergeCell ref="CG61:CY61"/>
    <mergeCell ref="EF63:EU63"/>
    <mergeCell ref="EV61:FK61"/>
    <mergeCell ref="B62:AB62"/>
    <mergeCell ref="AC62:AK62"/>
    <mergeCell ref="AL62:AZ62"/>
    <mergeCell ref="BA62:BP62"/>
    <mergeCell ref="BQ62:CF62"/>
    <mergeCell ref="CG62:CY62"/>
    <mergeCell ref="CZ62:DO62"/>
    <mergeCell ref="DP62:EE62"/>
    <mergeCell ref="EF64:EU64"/>
    <mergeCell ref="EV62:FK62"/>
    <mergeCell ref="B63:AB63"/>
    <mergeCell ref="AC63:AK63"/>
    <mergeCell ref="AL63:AZ63"/>
    <mergeCell ref="BA63:BP63"/>
    <mergeCell ref="BQ63:CF63"/>
    <mergeCell ref="CG63:CY63"/>
    <mergeCell ref="CZ63:DO63"/>
    <mergeCell ref="DP63:EE63"/>
    <mergeCell ref="EF65:EU65"/>
    <mergeCell ref="EV63:FK63"/>
    <mergeCell ref="B64:AB64"/>
    <mergeCell ref="AC64:AK64"/>
    <mergeCell ref="AL64:AZ64"/>
    <mergeCell ref="BA64:BP64"/>
    <mergeCell ref="BQ64:CF64"/>
    <mergeCell ref="CG64:CY64"/>
    <mergeCell ref="CZ64:DO64"/>
    <mergeCell ref="DP64:EE64"/>
    <mergeCell ref="EF66:EU66"/>
    <mergeCell ref="EV64:FK64"/>
    <mergeCell ref="B65:AB65"/>
    <mergeCell ref="AC65:AK65"/>
    <mergeCell ref="AL65:AZ65"/>
    <mergeCell ref="BA65:BP65"/>
    <mergeCell ref="BQ65:CF65"/>
    <mergeCell ref="CG65:CY65"/>
    <mergeCell ref="CZ65:DO65"/>
    <mergeCell ref="DP65:EE65"/>
    <mergeCell ref="EF67:EU67"/>
    <mergeCell ref="EV65:FK65"/>
    <mergeCell ref="B66:AB66"/>
    <mergeCell ref="AC66:AK66"/>
    <mergeCell ref="AL66:AZ66"/>
    <mergeCell ref="BA66:BP66"/>
    <mergeCell ref="BQ66:CF66"/>
    <mergeCell ref="CG66:CY66"/>
    <mergeCell ref="CZ66:DO66"/>
    <mergeCell ref="DP66:EE66"/>
    <mergeCell ref="EF68:EU68"/>
    <mergeCell ref="EV66:FK66"/>
    <mergeCell ref="B67:AB67"/>
    <mergeCell ref="AC67:AK67"/>
    <mergeCell ref="AL67:AZ67"/>
    <mergeCell ref="BA67:BP67"/>
    <mergeCell ref="BQ67:CF67"/>
    <mergeCell ref="CG67:CY67"/>
    <mergeCell ref="CZ67:DO67"/>
    <mergeCell ref="DP67:EE67"/>
    <mergeCell ref="EF69:EU69"/>
    <mergeCell ref="EV67:FK67"/>
    <mergeCell ref="B68:AB68"/>
    <mergeCell ref="AC68:AK68"/>
    <mergeCell ref="AL68:AZ68"/>
    <mergeCell ref="BA68:BP68"/>
    <mergeCell ref="BQ68:CF68"/>
    <mergeCell ref="CG68:CY68"/>
    <mergeCell ref="CZ68:DO68"/>
    <mergeCell ref="DP68:EE68"/>
    <mergeCell ref="EV48:FK48"/>
    <mergeCell ref="DP70:EE70"/>
    <mergeCell ref="EF70:EU70"/>
    <mergeCell ref="EV68:FK68"/>
    <mergeCell ref="B69:AB69"/>
    <mergeCell ref="AC69:AK69"/>
    <mergeCell ref="AL69:AZ69"/>
    <mergeCell ref="BA69:BP69"/>
    <mergeCell ref="BQ69:CF69"/>
    <mergeCell ref="CG69:CY69"/>
    <mergeCell ref="EV69:FK69"/>
    <mergeCell ref="B70:AB70"/>
    <mergeCell ref="AC70:AK70"/>
    <mergeCell ref="AL70:AZ70"/>
    <mergeCell ref="BA70:BP70"/>
    <mergeCell ref="BQ70:CF70"/>
    <mergeCell ref="CG70:CY70"/>
    <mergeCell ref="CZ70:DO70"/>
    <mergeCell ref="CZ69:DO69"/>
    <mergeCell ref="DP69:EE69"/>
    <mergeCell ref="EV49:FK49"/>
    <mergeCell ref="AC39:AK39"/>
    <mergeCell ref="EV70:FK70"/>
    <mergeCell ref="B24:AB24"/>
    <mergeCell ref="AC24:AK24"/>
    <mergeCell ref="AL24:AZ24"/>
    <mergeCell ref="BA24:BP24"/>
    <mergeCell ref="BQ24:CF24"/>
    <mergeCell ref="CG24:CY24"/>
    <mergeCell ref="EF50:EU50"/>
    <mergeCell ref="EF24:EU24"/>
    <mergeCell ref="DP47:EE47"/>
    <mergeCell ref="EF47:EU47"/>
    <mergeCell ref="DP45:EE45"/>
    <mergeCell ref="DP38:EE38"/>
    <mergeCell ref="EF38:EU38"/>
    <mergeCell ref="EF37:EU37"/>
    <mergeCell ref="DP24:EE24"/>
    <mergeCell ref="DP36:EE36"/>
    <mergeCell ref="DP46:EE46"/>
    <mergeCell ref="AC58:AK58"/>
    <mergeCell ref="BM2:BP2"/>
    <mergeCell ref="BX2:DO2"/>
    <mergeCell ref="AC49:AK49"/>
    <mergeCell ref="AC51:AK51"/>
    <mergeCell ref="AC44:AK44"/>
    <mergeCell ref="AC45:AK45"/>
    <mergeCell ref="AC50:AK50"/>
    <mergeCell ref="BQ2:BT2"/>
    <mergeCell ref="BA4:FK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M67"/>
  <sheetViews>
    <sheetView view="pageBreakPreview" zoomScaleSheetLayoutView="100" workbookViewId="0" topLeftCell="A13">
      <selection activeCell="BA13" sqref="BA13:BP13"/>
    </sheetView>
  </sheetViews>
  <sheetFormatPr defaultColWidth="0.875" defaultRowHeight="12.75"/>
  <cols>
    <col min="1" max="16384" width="0.875" style="1" customWidth="1"/>
  </cols>
  <sheetData>
    <row r="1" spans="1:169" ht="15.75">
      <c r="A1" s="17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6"/>
      <c r="BA1" s="45"/>
      <c r="BB1" s="45"/>
      <c r="BC1" s="45"/>
      <c r="BD1" s="45"/>
      <c r="BE1" s="45"/>
      <c r="BF1" s="45"/>
      <c r="BG1" s="45"/>
      <c r="BH1" s="45"/>
      <c r="BI1" s="45"/>
      <c r="BJ1" s="46"/>
      <c r="BK1" s="46"/>
      <c r="BL1" s="47" t="s">
        <v>220</v>
      </c>
      <c r="BM1" s="113">
        <v>20</v>
      </c>
      <c r="BN1" s="113"/>
      <c r="BO1" s="113"/>
      <c r="BP1" s="113"/>
      <c r="BQ1" s="123" t="s">
        <v>248</v>
      </c>
      <c r="BR1" s="123"/>
      <c r="BS1" s="123"/>
      <c r="BT1" s="123"/>
      <c r="BU1" s="46" t="s">
        <v>3</v>
      </c>
      <c r="BV1" s="46"/>
      <c r="BW1" s="46"/>
      <c r="BX1" s="114" t="s">
        <v>224</v>
      </c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17"/>
      <c r="FL1" s="17"/>
      <c r="FM1" s="17"/>
    </row>
    <row r="2" spans="1:167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</row>
    <row r="3" spans="1:167" s="29" customFormat="1" ht="15" customHeight="1">
      <c r="A3" s="164" t="s">
        <v>98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6"/>
      <c r="AC3" s="164" t="s">
        <v>91</v>
      </c>
      <c r="AD3" s="165"/>
      <c r="AE3" s="165"/>
      <c r="AF3" s="165"/>
      <c r="AG3" s="165"/>
      <c r="AH3" s="165"/>
      <c r="AI3" s="165"/>
      <c r="AJ3" s="165"/>
      <c r="AK3" s="166"/>
      <c r="AL3" s="164" t="s">
        <v>100</v>
      </c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6"/>
      <c r="BA3" s="124" t="s">
        <v>93</v>
      </c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  <c r="FC3" s="125"/>
      <c r="FD3" s="125"/>
      <c r="FE3" s="125"/>
      <c r="FF3" s="125"/>
      <c r="FG3" s="125"/>
      <c r="FH3" s="125"/>
      <c r="FI3" s="125"/>
      <c r="FJ3" s="125"/>
      <c r="FK3" s="126"/>
    </row>
    <row r="4" spans="1:167" s="29" customFormat="1" ht="15" customHeight="1">
      <c r="A4" s="167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9"/>
      <c r="AC4" s="167"/>
      <c r="AD4" s="168"/>
      <c r="AE4" s="168"/>
      <c r="AF4" s="168"/>
      <c r="AG4" s="168"/>
      <c r="AH4" s="168"/>
      <c r="AI4" s="168"/>
      <c r="AJ4" s="168"/>
      <c r="AK4" s="169"/>
      <c r="AL4" s="167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9"/>
      <c r="BA4" s="164" t="s">
        <v>92</v>
      </c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6"/>
      <c r="BQ4" s="124" t="s">
        <v>4</v>
      </c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5"/>
      <c r="EX4" s="125"/>
      <c r="EY4" s="125"/>
      <c r="EZ4" s="125"/>
      <c r="FA4" s="125"/>
      <c r="FB4" s="125"/>
      <c r="FC4" s="125"/>
      <c r="FD4" s="125"/>
      <c r="FE4" s="125"/>
      <c r="FF4" s="125"/>
      <c r="FG4" s="125"/>
      <c r="FH4" s="125"/>
      <c r="FI4" s="125"/>
      <c r="FJ4" s="125"/>
      <c r="FK4" s="126"/>
    </row>
    <row r="5" spans="1:167" s="29" customFormat="1" ht="57" customHeigh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9"/>
      <c r="AC5" s="167"/>
      <c r="AD5" s="168"/>
      <c r="AE5" s="168"/>
      <c r="AF5" s="168"/>
      <c r="AG5" s="168"/>
      <c r="AH5" s="168"/>
      <c r="AI5" s="168"/>
      <c r="AJ5" s="168"/>
      <c r="AK5" s="169"/>
      <c r="AL5" s="167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9"/>
      <c r="BA5" s="167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9"/>
      <c r="BQ5" s="164" t="s">
        <v>223</v>
      </c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6"/>
      <c r="CG5" s="164" t="s">
        <v>99</v>
      </c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6"/>
      <c r="CZ5" s="164" t="s">
        <v>94</v>
      </c>
      <c r="DA5" s="165"/>
      <c r="DB5" s="165"/>
      <c r="DC5" s="165"/>
      <c r="DD5" s="165"/>
      <c r="DE5" s="165"/>
      <c r="DF5" s="165"/>
      <c r="DG5" s="165"/>
      <c r="DH5" s="165"/>
      <c r="DI5" s="165"/>
      <c r="DJ5" s="165"/>
      <c r="DK5" s="165"/>
      <c r="DL5" s="165"/>
      <c r="DM5" s="165"/>
      <c r="DN5" s="165"/>
      <c r="DO5" s="166"/>
      <c r="DP5" s="164" t="s">
        <v>95</v>
      </c>
      <c r="DQ5" s="165"/>
      <c r="DR5" s="165"/>
      <c r="DS5" s="165"/>
      <c r="DT5" s="165"/>
      <c r="DU5" s="165"/>
      <c r="DV5" s="165"/>
      <c r="DW5" s="165"/>
      <c r="DX5" s="165"/>
      <c r="DY5" s="165"/>
      <c r="DZ5" s="165"/>
      <c r="EA5" s="165"/>
      <c r="EB5" s="165"/>
      <c r="EC5" s="165"/>
      <c r="ED5" s="165"/>
      <c r="EE5" s="166"/>
      <c r="EF5" s="124" t="s">
        <v>96</v>
      </c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  <c r="FK5" s="126"/>
    </row>
    <row r="6" spans="1:167" s="29" customFormat="1" ht="69" customHeight="1">
      <c r="A6" s="170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2"/>
      <c r="AC6" s="170"/>
      <c r="AD6" s="171"/>
      <c r="AE6" s="171"/>
      <c r="AF6" s="171"/>
      <c r="AG6" s="171"/>
      <c r="AH6" s="171"/>
      <c r="AI6" s="171"/>
      <c r="AJ6" s="171"/>
      <c r="AK6" s="172"/>
      <c r="AL6" s="170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2"/>
      <c r="BA6" s="170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2"/>
      <c r="BQ6" s="170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2"/>
      <c r="CG6" s="170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2"/>
      <c r="CZ6" s="170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172"/>
      <c r="DP6" s="170"/>
      <c r="DQ6" s="171"/>
      <c r="DR6" s="171"/>
      <c r="DS6" s="171"/>
      <c r="DT6" s="171"/>
      <c r="DU6" s="171"/>
      <c r="DV6" s="171"/>
      <c r="DW6" s="171"/>
      <c r="DX6" s="171"/>
      <c r="DY6" s="171"/>
      <c r="DZ6" s="171"/>
      <c r="EA6" s="171"/>
      <c r="EB6" s="171"/>
      <c r="EC6" s="171"/>
      <c r="ED6" s="171"/>
      <c r="EE6" s="172"/>
      <c r="EF6" s="170" t="s">
        <v>92</v>
      </c>
      <c r="EG6" s="171"/>
      <c r="EH6" s="171"/>
      <c r="EI6" s="171"/>
      <c r="EJ6" s="171"/>
      <c r="EK6" s="171"/>
      <c r="EL6" s="171"/>
      <c r="EM6" s="171"/>
      <c r="EN6" s="171"/>
      <c r="EO6" s="171"/>
      <c r="EP6" s="171"/>
      <c r="EQ6" s="171"/>
      <c r="ER6" s="171"/>
      <c r="ES6" s="171"/>
      <c r="ET6" s="171"/>
      <c r="EU6" s="172"/>
      <c r="EV6" s="170" t="s">
        <v>97</v>
      </c>
      <c r="EW6" s="171"/>
      <c r="EX6" s="171"/>
      <c r="EY6" s="171"/>
      <c r="EZ6" s="171"/>
      <c r="FA6" s="171"/>
      <c r="FB6" s="171"/>
      <c r="FC6" s="171"/>
      <c r="FD6" s="171"/>
      <c r="FE6" s="171"/>
      <c r="FF6" s="171"/>
      <c r="FG6" s="171"/>
      <c r="FH6" s="171"/>
      <c r="FI6" s="171"/>
      <c r="FJ6" s="171"/>
      <c r="FK6" s="172"/>
    </row>
    <row r="7" spans="1:167" s="29" customFormat="1" ht="13.5">
      <c r="A7" s="161">
        <v>1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3"/>
      <c r="AC7" s="133" t="s">
        <v>102</v>
      </c>
      <c r="AD7" s="134"/>
      <c r="AE7" s="134"/>
      <c r="AF7" s="134"/>
      <c r="AG7" s="134"/>
      <c r="AH7" s="134"/>
      <c r="AI7" s="134"/>
      <c r="AJ7" s="134"/>
      <c r="AK7" s="135"/>
      <c r="AL7" s="133" t="s">
        <v>103</v>
      </c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5"/>
      <c r="BA7" s="161">
        <v>4</v>
      </c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3"/>
      <c r="BQ7" s="161">
        <v>5</v>
      </c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3"/>
      <c r="CG7" s="161">
        <v>6</v>
      </c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3"/>
      <c r="CZ7" s="161">
        <v>7</v>
      </c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3"/>
      <c r="DP7" s="161">
        <v>8</v>
      </c>
      <c r="DQ7" s="162"/>
      <c r="DR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3"/>
      <c r="EF7" s="161">
        <v>9</v>
      </c>
      <c r="EG7" s="162"/>
      <c r="EH7" s="162"/>
      <c r="EI7" s="162"/>
      <c r="EJ7" s="162"/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3"/>
      <c r="EV7" s="161">
        <v>10</v>
      </c>
      <c r="EW7" s="162"/>
      <c r="EX7" s="162"/>
      <c r="EY7" s="162"/>
      <c r="EZ7" s="162"/>
      <c r="FA7" s="162"/>
      <c r="FB7" s="162"/>
      <c r="FC7" s="162"/>
      <c r="FD7" s="162"/>
      <c r="FE7" s="162"/>
      <c r="FF7" s="162"/>
      <c r="FG7" s="162"/>
      <c r="FH7" s="162"/>
      <c r="FI7" s="162"/>
      <c r="FJ7" s="162"/>
      <c r="FK7" s="163"/>
    </row>
    <row r="8" spans="1:167" s="33" customFormat="1" ht="30" customHeight="1">
      <c r="A8" s="32"/>
      <c r="B8" s="137" t="s">
        <v>101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8"/>
      <c r="AC8" s="140" t="s">
        <v>104</v>
      </c>
      <c r="AD8" s="141"/>
      <c r="AE8" s="141"/>
      <c r="AF8" s="141"/>
      <c r="AG8" s="141"/>
      <c r="AH8" s="141"/>
      <c r="AI8" s="141"/>
      <c r="AJ8" s="141"/>
      <c r="AK8" s="142"/>
      <c r="AL8" s="143" t="s">
        <v>13</v>
      </c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39">
        <f>BQ8+CG8+EF8</f>
        <v>16074757.16</v>
      </c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>
        <f>BQ12</f>
        <v>13831107</v>
      </c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>
        <f>CG21</f>
        <v>45800</v>
      </c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39"/>
      <c r="EF8" s="139">
        <f>EF14</f>
        <v>2197850.16</v>
      </c>
      <c r="EG8" s="139"/>
      <c r="EH8" s="139"/>
      <c r="EI8" s="139"/>
      <c r="EJ8" s="139"/>
      <c r="EK8" s="139"/>
      <c r="EL8" s="139"/>
      <c r="EM8" s="139"/>
      <c r="EN8" s="139"/>
      <c r="EO8" s="139"/>
      <c r="EP8" s="139"/>
      <c r="EQ8" s="139"/>
      <c r="ER8" s="139"/>
      <c r="ES8" s="139"/>
      <c r="ET8" s="139"/>
      <c r="EU8" s="139"/>
      <c r="EV8" s="139"/>
      <c r="EW8" s="139"/>
      <c r="EX8" s="139"/>
      <c r="EY8" s="139"/>
      <c r="EZ8" s="139"/>
      <c r="FA8" s="139"/>
      <c r="FB8" s="139"/>
      <c r="FC8" s="139"/>
      <c r="FD8" s="139"/>
      <c r="FE8" s="139"/>
      <c r="FF8" s="139"/>
      <c r="FG8" s="139"/>
      <c r="FH8" s="139"/>
      <c r="FI8" s="139"/>
      <c r="FJ8" s="139"/>
      <c r="FK8" s="139"/>
    </row>
    <row r="9" spans="1:167" s="33" customFormat="1" ht="15" customHeight="1">
      <c r="A9" s="32"/>
      <c r="B9" s="131" t="s">
        <v>4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2"/>
      <c r="AC9" s="133"/>
      <c r="AD9" s="134"/>
      <c r="AE9" s="134"/>
      <c r="AF9" s="134"/>
      <c r="AG9" s="134"/>
      <c r="AH9" s="134"/>
      <c r="AI9" s="134"/>
      <c r="AJ9" s="134"/>
      <c r="AK9" s="135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 t="s">
        <v>13</v>
      </c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 t="s">
        <v>13</v>
      </c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 t="s">
        <v>13</v>
      </c>
      <c r="DA9" s="157"/>
      <c r="DB9" s="157"/>
      <c r="DC9" s="157"/>
      <c r="DD9" s="157"/>
      <c r="DE9" s="157"/>
      <c r="DF9" s="157"/>
      <c r="DG9" s="157"/>
      <c r="DH9" s="157"/>
      <c r="DI9" s="157"/>
      <c r="DJ9" s="157"/>
      <c r="DK9" s="157"/>
      <c r="DL9" s="157"/>
      <c r="DM9" s="157"/>
      <c r="DN9" s="157"/>
      <c r="DO9" s="157"/>
      <c r="DP9" s="157" t="s">
        <v>13</v>
      </c>
      <c r="DQ9" s="157"/>
      <c r="DR9" s="157"/>
      <c r="DS9" s="157"/>
      <c r="DT9" s="157"/>
      <c r="DU9" s="157"/>
      <c r="DV9" s="157"/>
      <c r="DW9" s="157"/>
      <c r="DX9" s="157"/>
      <c r="DY9" s="157"/>
      <c r="DZ9" s="157"/>
      <c r="EA9" s="157"/>
      <c r="EB9" s="157"/>
      <c r="EC9" s="157"/>
      <c r="ED9" s="157"/>
      <c r="EE9" s="157"/>
      <c r="EF9" s="157"/>
      <c r="EG9" s="157"/>
      <c r="EH9" s="157"/>
      <c r="EI9" s="157"/>
      <c r="EJ9" s="157"/>
      <c r="EK9" s="157"/>
      <c r="EL9" s="157"/>
      <c r="EM9" s="157"/>
      <c r="EN9" s="157"/>
      <c r="EO9" s="157"/>
      <c r="EP9" s="157"/>
      <c r="EQ9" s="157"/>
      <c r="ER9" s="157"/>
      <c r="ES9" s="157"/>
      <c r="ET9" s="157"/>
      <c r="EU9" s="157"/>
      <c r="EV9" s="157" t="s">
        <v>13</v>
      </c>
      <c r="EW9" s="157"/>
      <c r="EX9" s="157"/>
      <c r="EY9" s="157"/>
      <c r="EZ9" s="157"/>
      <c r="FA9" s="157"/>
      <c r="FB9" s="157"/>
      <c r="FC9" s="157"/>
      <c r="FD9" s="157"/>
      <c r="FE9" s="157"/>
      <c r="FF9" s="157"/>
      <c r="FG9" s="157"/>
      <c r="FH9" s="157"/>
      <c r="FI9" s="157"/>
      <c r="FJ9" s="157"/>
      <c r="FK9" s="157"/>
    </row>
    <row r="10" spans="1:167" s="33" customFormat="1" ht="15" customHeight="1">
      <c r="A10" s="32"/>
      <c r="B10" s="131" t="s">
        <v>106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2"/>
      <c r="AC10" s="133" t="s">
        <v>105</v>
      </c>
      <c r="AD10" s="134"/>
      <c r="AE10" s="134"/>
      <c r="AF10" s="134"/>
      <c r="AG10" s="134"/>
      <c r="AH10" s="134"/>
      <c r="AI10" s="134"/>
      <c r="AJ10" s="134"/>
      <c r="AK10" s="135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  <c r="DB10" s="157"/>
      <c r="DC10" s="157"/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7"/>
      <c r="DP10" s="157"/>
      <c r="DQ10" s="157"/>
      <c r="DR10" s="157"/>
      <c r="DS10" s="157"/>
      <c r="DT10" s="157"/>
      <c r="DU10" s="157"/>
      <c r="DV10" s="157"/>
      <c r="DW10" s="157"/>
      <c r="DX10" s="157"/>
      <c r="DY10" s="157"/>
      <c r="DZ10" s="157"/>
      <c r="EA10" s="157"/>
      <c r="EB10" s="157"/>
      <c r="EC10" s="157"/>
      <c r="ED10" s="157"/>
      <c r="EE10" s="157"/>
      <c r="EF10" s="157"/>
      <c r="EG10" s="157"/>
      <c r="EH10" s="157"/>
      <c r="EI10" s="157"/>
      <c r="EJ10" s="157"/>
      <c r="EK10" s="157"/>
      <c r="EL10" s="157"/>
      <c r="EM10" s="157"/>
      <c r="EN10" s="157"/>
      <c r="EO10" s="157"/>
      <c r="EP10" s="157"/>
      <c r="EQ10" s="157"/>
      <c r="ER10" s="157"/>
      <c r="ES10" s="157"/>
      <c r="ET10" s="157"/>
      <c r="EU10" s="157"/>
      <c r="EV10" s="157"/>
      <c r="EW10" s="157"/>
      <c r="EX10" s="157"/>
      <c r="EY10" s="157"/>
      <c r="EZ10" s="157"/>
      <c r="FA10" s="157"/>
      <c r="FB10" s="157"/>
      <c r="FC10" s="157"/>
      <c r="FD10" s="157"/>
      <c r="FE10" s="157"/>
      <c r="FF10" s="157"/>
      <c r="FG10" s="157"/>
      <c r="FH10" s="157"/>
      <c r="FI10" s="157"/>
      <c r="FJ10" s="157"/>
      <c r="FK10" s="157"/>
    </row>
    <row r="11" spans="1:167" s="33" customFormat="1" ht="15" customHeight="1">
      <c r="A11" s="32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2"/>
      <c r="AC11" s="133"/>
      <c r="AD11" s="134"/>
      <c r="AE11" s="134"/>
      <c r="AF11" s="134"/>
      <c r="AG11" s="134"/>
      <c r="AH11" s="134"/>
      <c r="AI11" s="134"/>
      <c r="AJ11" s="134"/>
      <c r="AK11" s="135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 t="s">
        <v>13</v>
      </c>
      <c r="BR11" s="157"/>
      <c r="BS11" s="157"/>
      <c r="BT11" s="157"/>
      <c r="BU11" s="157"/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 t="s">
        <v>13</v>
      </c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 t="s">
        <v>13</v>
      </c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 t="s">
        <v>13</v>
      </c>
      <c r="DQ11" s="157"/>
      <c r="DR11" s="157"/>
      <c r="DS11" s="157"/>
      <c r="DT11" s="157"/>
      <c r="DU11" s="157"/>
      <c r="DV11" s="157"/>
      <c r="DW11" s="157"/>
      <c r="DX11" s="157"/>
      <c r="DY11" s="157"/>
      <c r="DZ11" s="157"/>
      <c r="EA11" s="157"/>
      <c r="EB11" s="157"/>
      <c r="EC11" s="157"/>
      <c r="ED11" s="157"/>
      <c r="EE11" s="157"/>
      <c r="EF11" s="157"/>
      <c r="EG11" s="157"/>
      <c r="EH11" s="157"/>
      <c r="EI11" s="157"/>
      <c r="EJ11" s="157"/>
      <c r="EK11" s="157"/>
      <c r="EL11" s="157"/>
      <c r="EM11" s="157"/>
      <c r="EN11" s="157"/>
      <c r="EO11" s="157"/>
      <c r="EP11" s="157"/>
      <c r="EQ11" s="157"/>
      <c r="ER11" s="157"/>
      <c r="ES11" s="157"/>
      <c r="ET11" s="157"/>
      <c r="EU11" s="157"/>
      <c r="EV11" s="157" t="s">
        <v>13</v>
      </c>
      <c r="EW11" s="157"/>
      <c r="EX11" s="157"/>
      <c r="EY11" s="157"/>
      <c r="EZ11" s="157"/>
      <c r="FA11" s="157"/>
      <c r="FB11" s="157"/>
      <c r="FC11" s="157"/>
      <c r="FD11" s="157"/>
      <c r="FE11" s="157"/>
      <c r="FF11" s="157"/>
      <c r="FG11" s="157"/>
      <c r="FH11" s="157"/>
      <c r="FI11" s="157"/>
      <c r="FJ11" s="157"/>
      <c r="FK11" s="157"/>
    </row>
    <row r="12" spans="1:167" s="33" customFormat="1" ht="30" customHeight="1">
      <c r="A12" s="34"/>
      <c r="B12" s="149" t="s">
        <v>107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50"/>
      <c r="AC12" s="154" t="s">
        <v>108</v>
      </c>
      <c r="AD12" s="155"/>
      <c r="AE12" s="155"/>
      <c r="AF12" s="155"/>
      <c r="AG12" s="155"/>
      <c r="AH12" s="155"/>
      <c r="AI12" s="155"/>
      <c r="AJ12" s="155"/>
      <c r="AK12" s="156"/>
      <c r="AL12" s="136" t="s">
        <v>110</v>
      </c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27">
        <f>BQ12+EF12</f>
        <v>16028957.16</v>
      </c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>
        <f>BQ13+BQ14</f>
        <v>13831107</v>
      </c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 t="s">
        <v>13</v>
      </c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 t="s">
        <v>13</v>
      </c>
      <c r="DA12" s="157"/>
      <c r="DB12" s="157"/>
      <c r="DC12" s="157"/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7"/>
      <c r="DP12" s="157"/>
      <c r="DQ12" s="157"/>
      <c r="DR12" s="157"/>
      <c r="DS12" s="157"/>
      <c r="DT12" s="157"/>
      <c r="DU12" s="157"/>
      <c r="DV12" s="157"/>
      <c r="DW12" s="157"/>
      <c r="DX12" s="157"/>
      <c r="DY12" s="157"/>
      <c r="DZ12" s="157"/>
      <c r="EA12" s="157"/>
      <c r="EB12" s="157"/>
      <c r="EC12" s="157"/>
      <c r="ED12" s="157"/>
      <c r="EE12" s="157"/>
      <c r="EF12" s="127">
        <f>'Раздел 3 (очер. год)'!EF15:EU15</f>
        <v>2197850.16</v>
      </c>
      <c r="EG12" s="157"/>
      <c r="EH12" s="157"/>
      <c r="EI12" s="157"/>
      <c r="EJ12" s="157"/>
      <c r="EK12" s="157"/>
      <c r="EL12" s="157"/>
      <c r="EM12" s="157"/>
      <c r="EN12" s="157"/>
      <c r="EO12" s="157"/>
      <c r="EP12" s="157"/>
      <c r="EQ12" s="157"/>
      <c r="ER12" s="157"/>
      <c r="ES12" s="157"/>
      <c r="ET12" s="157"/>
      <c r="EU12" s="157"/>
      <c r="EV12" s="157"/>
      <c r="EW12" s="157"/>
      <c r="EX12" s="157"/>
      <c r="EY12" s="157"/>
      <c r="EZ12" s="157"/>
      <c r="FA12" s="157"/>
      <c r="FB12" s="157"/>
      <c r="FC12" s="157"/>
      <c r="FD12" s="157"/>
      <c r="FE12" s="157"/>
      <c r="FF12" s="157"/>
      <c r="FG12" s="157"/>
      <c r="FH12" s="157"/>
      <c r="FI12" s="157"/>
      <c r="FJ12" s="157"/>
      <c r="FK12" s="157"/>
    </row>
    <row r="13" spans="1:167" s="33" customFormat="1" ht="78.75" customHeight="1">
      <c r="A13" s="34"/>
      <c r="B13" s="149" t="s">
        <v>252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50"/>
      <c r="AC13" s="154"/>
      <c r="AD13" s="155"/>
      <c r="AE13" s="155"/>
      <c r="AF13" s="155"/>
      <c r="AG13" s="155"/>
      <c r="AH13" s="155"/>
      <c r="AI13" s="155"/>
      <c r="AJ13" s="155"/>
      <c r="AK13" s="156"/>
      <c r="AL13" s="136" t="s">
        <v>110</v>
      </c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27">
        <f>BQ13</f>
        <v>6716010</v>
      </c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27">
        <f>'Раздел 3 (очер. год)'!BQ14:CF14</f>
        <v>6716010</v>
      </c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57" t="s">
        <v>13</v>
      </c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 t="s">
        <v>13</v>
      </c>
      <c r="DA13" s="157"/>
      <c r="DB13" s="157"/>
      <c r="DC13" s="157"/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7"/>
      <c r="DP13" s="157"/>
      <c r="DQ13" s="157"/>
      <c r="DR13" s="157"/>
      <c r="DS13" s="157"/>
      <c r="DT13" s="157"/>
      <c r="DU13" s="157"/>
      <c r="DV13" s="157"/>
      <c r="DW13" s="157"/>
      <c r="DX13" s="157"/>
      <c r="DY13" s="157"/>
      <c r="DZ13" s="157"/>
      <c r="EA13" s="157"/>
      <c r="EB13" s="157"/>
      <c r="EC13" s="157"/>
      <c r="ED13" s="157"/>
      <c r="EE13" s="157"/>
      <c r="EF13" s="157"/>
      <c r="EG13" s="157"/>
      <c r="EH13" s="157"/>
      <c r="EI13" s="157"/>
      <c r="EJ13" s="157"/>
      <c r="EK13" s="157"/>
      <c r="EL13" s="157"/>
      <c r="EM13" s="157"/>
      <c r="EN13" s="157"/>
      <c r="EO13" s="157"/>
      <c r="EP13" s="157"/>
      <c r="EQ13" s="157"/>
      <c r="ER13" s="157"/>
      <c r="ES13" s="157"/>
      <c r="ET13" s="157"/>
      <c r="EU13" s="157"/>
      <c r="EV13" s="157"/>
      <c r="EW13" s="157"/>
      <c r="EX13" s="157"/>
      <c r="EY13" s="157"/>
      <c r="EZ13" s="157"/>
      <c r="FA13" s="157"/>
      <c r="FB13" s="157"/>
      <c r="FC13" s="157"/>
      <c r="FD13" s="157"/>
      <c r="FE13" s="157"/>
      <c r="FF13" s="157"/>
      <c r="FG13" s="157"/>
      <c r="FH13" s="157"/>
      <c r="FI13" s="157"/>
      <c r="FJ13" s="157"/>
      <c r="FK13" s="157"/>
    </row>
    <row r="14" spans="1:167" s="33" customFormat="1" ht="115.5" customHeight="1">
      <c r="A14" s="34"/>
      <c r="B14" s="149" t="s">
        <v>246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50"/>
      <c r="AC14" s="154"/>
      <c r="AD14" s="155"/>
      <c r="AE14" s="155"/>
      <c r="AF14" s="155"/>
      <c r="AG14" s="155"/>
      <c r="AH14" s="155"/>
      <c r="AI14" s="155"/>
      <c r="AJ14" s="155"/>
      <c r="AK14" s="156"/>
      <c r="AL14" s="136" t="s">
        <v>110</v>
      </c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27">
        <f>BQ14+EF14</f>
        <v>9312947.16</v>
      </c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27">
        <f>'Раздел 3 (очер. год)'!BQ15:CF15</f>
        <v>7115097</v>
      </c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57" t="s">
        <v>13</v>
      </c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 t="s">
        <v>13</v>
      </c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7"/>
      <c r="DM14" s="157"/>
      <c r="DN14" s="157"/>
      <c r="DO14" s="157"/>
      <c r="DP14" s="157"/>
      <c r="DQ14" s="157"/>
      <c r="DR14" s="157"/>
      <c r="DS14" s="157"/>
      <c r="DT14" s="157"/>
      <c r="DU14" s="157"/>
      <c r="DV14" s="157"/>
      <c r="DW14" s="157"/>
      <c r="DX14" s="157"/>
      <c r="DY14" s="157"/>
      <c r="DZ14" s="157"/>
      <c r="EA14" s="157"/>
      <c r="EB14" s="157"/>
      <c r="EC14" s="157"/>
      <c r="ED14" s="157"/>
      <c r="EE14" s="157"/>
      <c r="EF14" s="127">
        <f>'Раздел 3 (очер. год)'!EF15:EU15</f>
        <v>2197850.16</v>
      </c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57"/>
      <c r="EW14" s="157"/>
      <c r="EX14" s="157"/>
      <c r="EY14" s="157"/>
      <c r="EZ14" s="157"/>
      <c r="FA14" s="157"/>
      <c r="FB14" s="157"/>
      <c r="FC14" s="157"/>
      <c r="FD14" s="157"/>
      <c r="FE14" s="157"/>
      <c r="FF14" s="157"/>
      <c r="FG14" s="157"/>
      <c r="FH14" s="157"/>
      <c r="FI14" s="157"/>
      <c r="FJ14" s="157"/>
      <c r="FK14" s="157"/>
    </row>
    <row r="15" spans="1:167" s="33" customFormat="1" ht="15" customHeight="1">
      <c r="A15" s="34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50"/>
      <c r="AC15" s="154"/>
      <c r="AD15" s="155"/>
      <c r="AE15" s="155"/>
      <c r="AF15" s="155"/>
      <c r="AG15" s="155"/>
      <c r="AH15" s="155"/>
      <c r="AI15" s="155"/>
      <c r="AJ15" s="155"/>
      <c r="AK15" s="15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 t="s">
        <v>13</v>
      </c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 t="s">
        <v>13</v>
      </c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7"/>
      <c r="DP15" s="157"/>
      <c r="DQ15" s="157"/>
      <c r="DR15" s="157"/>
      <c r="DS15" s="157"/>
      <c r="DT15" s="157"/>
      <c r="DU15" s="157"/>
      <c r="DV15" s="157"/>
      <c r="DW15" s="157"/>
      <c r="DX15" s="157"/>
      <c r="DY15" s="157"/>
      <c r="DZ15" s="157"/>
      <c r="EA15" s="157"/>
      <c r="EB15" s="157"/>
      <c r="EC15" s="157"/>
      <c r="ED15" s="157"/>
      <c r="EE15" s="157"/>
      <c r="EF15" s="157"/>
      <c r="EG15" s="157"/>
      <c r="EH15" s="157"/>
      <c r="EI15" s="157"/>
      <c r="EJ15" s="157"/>
      <c r="EK15" s="157"/>
      <c r="EL15" s="157"/>
      <c r="EM15" s="157"/>
      <c r="EN15" s="157"/>
      <c r="EO15" s="157"/>
      <c r="EP15" s="157"/>
      <c r="EQ15" s="157"/>
      <c r="ER15" s="157"/>
      <c r="ES15" s="157"/>
      <c r="ET15" s="157"/>
      <c r="EU15" s="157"/>
      <c r="EV15" s="157"/>
      <c r="EW15" s="157"/>
      <c r="EX15" s="157"/>
      <c r="EY15" s="157"/>
      <c r="EZ15" s="157"/>
      <c r="FA15" s="157"/>
      <c r="FB15" s="157"/>
      <c r="FC15" s="157"/>
      <c r="FD15" s="157"/>
      <c r="FE15" s="157"/>
      <c r="FF15" s="157"/>
      <c r="FG15" s="157"/>
      <c r="FH15" s="157"/>
      <c r="FI15" s="157"/>
      <c r="FJ15" s="157"/>
      <c r="FK15" s="157"/>
    </row>
    <row r="16" spans="1:167" s="33" customFormat="1" ht="15" customHeight="1">
      <c r="A16" s="34"/>
      <c r="B16" s="149" t="s">
        <v>109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50"/>
      <c r="AC16" s="154"/>
      <c r="AD16" s="155"/>
      <c r="AE16" s="155"/>
      <c r="AF16" s="155"/>
      <c r="AG16" s="155"/>
      <c r="AH16" s="155"/>
      <c r="AI16" s="155"/>
      <c r="AJ16" s="155"/>
      <c r="AK16" s="15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 t="s">
        <v>13</v>
      </c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 t="s">
        <v>13</v>
      </c>
      <c r="DA16" s="157"/>
      <c r="DB16" s="157"/>
      <c r="DC16" s="157"/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7"/>
      <c r="DO16" s="157"/>
      <c r="DP16" s="157"/>
      <c r="DQ16" s="157"/>
      <c r="DR16" s="157"/>
      <c r="DS16" s="157"/>
      <c r="DT16" s="157"/>
      <c r="DU16" s="157"/>
      <c r="DV16" s="157"/>
      <c r="DW16" s="157"/>
      <c r="DX16" s="157"/>
      <c r="DY16" s="157"/>
      <c r="DZ16" s="157"/>
      <c r="EA16" s="157"/>
      <c r="EB16" s="157"/>
      <c r="EC16" s="157"/>
      <c r="ED16" s="157"/>
      <c r="EE16" s="157"/>
      <c r="EF16" s="157"/>
      <c r="EG16" s="157"/>
      <c r="EH16" s="157"/>
      <c r="EI16" s="157"/>
      <c r="EJ16" s="157"/>
      <c r="EK16" s="157"/>
      <c r="EL16" s="157"/>
      <c r="EM16" s="157"/>
      <c r="EN16" s="157"/>
      <c r="EO16" s="157"/>
      <c r="EP16" s="157"/>
      <c r="EQ16" s="157"/>
      <c r="ER16" s="157"/>
      <c r="ES16" s="157"/>
      <c r="ET16" s="157"/>
      <c r="EU16" s="157"/>
      <c r="EV16" s="157"/>
      <c r="EW16" s="157"/>
      <c r="EX16" s="157"/>
      <c r="EY16" s="157"/>
      <c r="EZ16" s="157"/>
      <c r="FA16" s="157"/>
      <c r="FB16" s="157"/>
      <c r="FC16" s="157"/>
      <c r="FD16" s="157"/>
      <c r="FE16" s="157"/>
      <c r="FF16" s="157"/>
      <c r="FG16" s="157"/>
      <c r="FH16" s="157"/>
      <c r="FI16" s="157"/>
      <c r="FJ16" s="157"/>
      <c r="FK16" s="157"/>
    </row>
    <row r="17" spans="1:167" s="33" customFormat="1" ht="15" customHeight="1">
      <c r="A17" s="34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50"/>
      <c r="AC17" s="154"/>
      <c r="AD17" s="155"/>
      <c r="AE17" s="155"/>
      <c r="AF17" s="155"/>
      <c r="AG17" s="155"/>
      <c r="AH17" s="155"/>
      <c r="AI17" s="155"/>
      <c r="AJ17" s="155"/>
      <c r="AK17" s="15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 t="s">
        <v>13</v>
      </c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 t="s">
        <v>13</v>
      </c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7"/>
      <c r="DP17" s="157"/>
      <c r="DQ17" s="157"/>
      <c r="DR17" s="157"/>
      <c r="DS17" s="157"/>
      <c r="DT17" s="157"/>
      <c r="DU17" s="157"/>
      <c r="DV17" s="157"/>
      <c r="DW17" s="157"/>
      <c r="DX17" s="157"/>
      <c r="DY17" s="157"/>
      <c r="DZ17" s="157"/>
      <c r="EA17" s="157"/>
      <c r="EB17" s="157"/>
      <c r="EC17" s="157"/>
      <c r="ED17" s="157"/>
      <c r="EE17" s="157"/>
      <c r="EF17" s="157"/>
      <c r="EG17" s="157"/>
      <c r="EH17" s="157"/>
      <c r="EI17" s="157"/>
      <c r="EJ17" s="157"/>
      <c r="EK17" s="157"/>
      <c r="EL17" s="157"/>
      <c r="EM17" s="157"/>
      <c r="EN17" s="157"/>
      <c r="EO17" s="157"/>
      <c r="EP17" s="157"/>
      <c r="EQ17" s="157"/>
      <c r="ER17" s="157"/>
      <c r="ES17" s="157"/>
      <c r="ET17" s="157"/>
      <c r="EU17" s="157"/>
      <c r="EV17" s="157"/>
      <c r="EW17" s="157"/>
      <c r="EX17" s="157"/>
      <c r="EY17" s="157"/>
      <c r="EZ17" s="157"/>
      <c r="FA17" s="157"/>
      <c r="FB17" s="157"/>
      <c r="FC17" s="157"/>
      <c r="FD17" s="157"/>
      <c r="FE17" s="157"/>
      <c r="FF17" s="157"/>
      <c r="FG17" s="157"/>
      <c r="FH17" s="157"/>
      <c r="FI17" s="157"/>
      <c r="FJ17" s="157"/>
      <c r="FK17" s="157"/>
    </row>
    <row r="18" spans="1:167" s="33" customFormat="1" ht="43.5" customHeight="1">
      <c r="A18" s="32"/>
      <c r="B18" s="131" t="s">
        <v>113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2"/>
      <c r="AC18" s="133" t="s">
        <v>110</v>
      </c>
      <c r="AD18" s="134"/>
      <c r="AE18" s="134"/>
      <c r="AF18" s="134"/>
      <c r="AG18" s="134"/>
      <c r="AH18" s="134"/>
      <c r="AI18" s="134"/>
      <c r="AJ18" s="134"/>
      <c r="AK18" s="135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 t="s">
        <v>13</v>
      </c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 t="s">
        <v>13</v>
      </c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 t="s">
        <v>13</v>
      </c>
      <c r="DA18" s="157"/>
      <c r="DB18" s="157"/>
      <c r="DC18" s="157"/>
      <c r="DD18" s="157"/>
      <c r="DE18" s="157"/>
      <c r="DF18" s="157"/>
      <c r="DG18" s="157"/>
      <c r="DH18" s="157"/>
      <c r="DI18" s="157"/>
      <c r="DJ18" s="157"/>
      <c r="DK18" s="157"/>
      <c r="DL18" s="157"/>
      <c r="DM18" s="157"/>
      <c r="DN18" s="157"/>
      <c r="DO18" s="157"/>
      <c r="DP18" s="157" t="s">
        <v>13</v>
      </c>
      <c r="DQ18" s="157"/>
      <c r="DR18" s="157"/>
      <c r="DS18" s="157"/>
      <c r="DT18" s="157"/>
      <c r="DU18" s="157"/>
      <c r="DV18" s="157"/>
      <c r="DW18" s="157"/>
      <c r="DX18" s="157"/>
      <c r="DY18" s="157"/>
      <c r="DZ18" s="157"/>
      <c r="EA18" s="157"/>
      <c r="EB18" s="157"/>
      <c r="EC18" s="157"/>
      <c r="ED18" s="157"/>
      <c r="EE18" s="157"/>
      <c r="EF18" s="157"/>
      <c r="EG18" s="157"/>
      <c r="EH18" s="157"/>
      <c r="EI18" s="157"/>
      <c r="EJ18" s="157"/>
      <c r="EK18" s="157"/>
      <c r="EL18" s="157"/>
      <c r="EM18" s="157"/>
      <c r="EN18" s="157"/>
      <c r="EO18" s="157"/>
      <c r="EP18" s="157"/>
      <c r="EQ18" s="157"/>
      <c r="ER18" s="157"/>
      <c r="ES18" s="157"/>
      <c r="ET18" s="157"/>
      <c r="EU18" s="157"/>
      <c r="EV18" s="157" t="s">
        <v>13</v>
      </c>
      <c r="EW18" s="157"/>
      <c r="EX18" s="157"/>
      <c r="EY18" s="157"/>
      <c r="EZ18" s="157"/>
      <c r="FA18" s="157"/>
      <c r="FB18" s="157"/>
      <c r="FC18" s="157"/>
      <c r="FD18" s="157"/>
      <c r="FE18" s="157"/>
      <c r="FF18" s="157"/>
      <c r="FG18" s="157"/>
      <c r="FH18" s="157"/>
      <c r="FI18" s="157"/>
      <c r="FJ18" s="157"/>
      <c r="FK18" s="157"/>
    </row>
    <row r="19" spans="1:167" s="33" customFormat="1" ht="101.25" customHeight="1">
      <c r="A19" s="32"/>
      <c r="B19" s="131" t="s">
        <v>112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2"/>
      <c r="AC19" s="133" t="s">
        <v>111</v>
      </c>
      <c r="AD19" s="134"/>
      <c r="AE19" s="134"/>
      <c r="AF19" s="134"/>
      <c r="AG19" s="134"/>
      <c r="AH19" s="134"/>
      <c r="AI19" s="134"/>
      <c r="AJ19" s="134"/>
      <c r="AK19" s="135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 t="s">
        <v>13</v>
      </c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 t="s">
        <v>13</v>
      </c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 t="s">
        <v>13</v>
      </c>
      <c r="DA19" s="157"/>
      <c r="DB19" s="157"/>
      <c r="DC19" s="157"/>
      <c r="DD19" s="157"/>
      <c r="DE19" s="157"/>
      <c r="DF19" s="157"/>
      <c r="DG19" s="157"/>
      <c r="DH19" s="157"/>
      <c r="DI19" s="157"/>
      <c r="DJ19" s="157"/>
      <c r="DK19" s="157"/>
      <c r="DL19" s="157"/>
      <c r="DM19" s="157"/>
      <c r="DN19" s="157"/>
      <c r="DO19" s="157"/>
      <c r="DP19" s="157" t="s">
        <v>13</v>
      </c>
      <c r="DQ19" s="157"/>
      <c r="DR19" s="157"/>
      <c r="DS19" s="157"/>
      <c r="DT19" s="157"/>
      <c r="DU19" s="157"/>
      <c r="DV19" s="157"/>
      <c r="DW19" s="157"/>
      <c r="DX19" s="157"/>
      <c r="DY19" s="157"/>
      <c r="DZ19" s="157"/>
      <c r="EA19" s="157"/>
      <c r="EB19" s="157"/>
      <c r="EC19" s="157"/>
      <c r="ED19" s="157"/>
      <c r="EE19" s="157"/>
      <c r="EF19" s="157"/>
      <c r="EG19" s="157"/>
      <c r="EH19" s="157"/>
      <c r="EI19" s="157"/>
      <c r="EJ19" s="157"/>
      <c r="EK19" s="157"/>
      <c r="EL19" s="157"/>
      <c r="EM19" s="157"/>
      <c r="EN19" s="157"/>
      <c r="EO19" s="157"/>
      <c r="EP19" s="157"/>
      <c r="EQ19" s="157"/>
      <c r="ER19" s="157"/>
      <c r="ES19" s="157"/>
      <c r="ET19" s="157"/>
      <c r="EU19" s="157"/>
      <c r="EV19" s="157" t="s">
        <v>13</v>
      </c>
      <c r="EW19" s="157"/>
      <c r="EX19" s="157"/>
      <c r="EY19" s="157"/>
      <c r="EZ19" s="157"/>
      <c r="FA19" s="157"/>
      <c r="FB19" s="157"/>
      <c r="FC19" s="157"/>
      <c r="FD19" s="157"/>
      <c r="FE19" s="157"/>
      <c r="FF19" s="157"/>
      <c r="FG19" s="157"/>
      <c r="FH19" s="157"/>
      <c r="FI19" s="157"/>
      <c r="FJ19" s="157"/>
      <c r="FK19" s="157"/>
    </row>
    <row r="20" spans="1:167" s="33" customFormat="1" ht="43.5" customHeight="1">
      <c r="A20" s="32"/>
      <c r="B20" s="131" t="s">
        <v>115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2"/>
      <c r="AC20" s="133" t="s">
        <v>114</v>
      </c>
      <c r="AD20" s="134"/>
      <c r="AE20" s="134"/>
      <c r="AF20" s="134"/>
      <c r="AG20" s="134"/>
      <c r="AH20" s="134"/>
      <c r="AI20" s="134"/>
      <c r="AJ20" s="134"/>
      <c r="AK20" s="135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 t="s">
        <v>13</v>
      </c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  <c r="DB20" s="157"/>
      <c r="DC20" s="157"/>
      <c r="DD20" s="157"/>
      <c r="DE20" s="157"/>
      <c r="DF20" s="157"/>
      <c r="DG20" s="157"/>
      <c r="DH20" s="157"/>
      <c r="DI20" s="157"/>
      <c r="DJ20" s="157"/>
      <c r="DK20" s="157"/>
      <c r="DL20" s="157"/>
      <c r="DM20" s="157"/>
      <c r="DN20" s="157"/>
      <c r="DO20" s="157"/>
      <c r="DP20" s="157" t="s">
        <v>13</v>
      </c>
      <c r="DQ20" s="157"/>
      <c r="DR20" s="157"/>
      <c r="DS20" s="157"/>
      <c r="DT20" s="157"/>
      <c r="DU20" s="157"/>
      <c r="DV20" s="157"/>
      <c r="DW20" s="157"/>
      <c r="DX20" s="157"/>
      <c r="DY20" s="157"/>
      <c r="DZ20" s="157"/>
      <c r="EA20" s="157"/>
      <c r="EB20" s="157"/>
      <c r="EC20" s="157"/>
      <c r="ED20" s="157"/>
      <c r="EE20" s="157"/>
      <c r="EF20" s="157" t="s">
        <v>13</v>
      </c>
      <c r="EG20" s="157"/>
      <c r="EH20" s="157"/>
      <c r="EI20" s="157"/>
      <c r="EJ20" s="157"/>
      <c r="EK20" s="157"/>
      <c r="EL20" s="157"/>
      <c r="EM20" s="157"/>
      <c r="EN20" s="157"/>
      <c r="EO20" s="157"/>
      <c r="EP20" s="157"/>
      <c r="EQ20" s="157"/>
      <c r="ER20" s="157"/>
      <c r="ES20" s="157"/>
      <c r="ET20" s="157"/>
      <c r="EU20" s="157"/>
      <c r="EV20" s="157" t="s">
        <v>13</v>
      </c>
      <c r="EW20" s="157"/>
      <c r="EX20" s="157"/>
      <c r="EY20" s="157"/>
      <c r="EZ20" s="157"/>
      <c r="FA20" s="157"/>
      <c r="FB20" s="157"/>
      <c r="FC20" s="157"/>
      <c r="FD20" s="157"/>
      <c r="FE20" s="157"/>
      <c r="FF20" s="157"/>
      <c r="FG20" s="157"/>
      <c r="FH20" s="157"/>
      <c r="FI20" s="157"/>
      <c r="FJ20" s="157"/>
      <c r="FK20" s="157"/>
    </row>
    <row r="21" spans="1:167" s="33" customFormat="1" ht="15" customHeight="1">
      <c r="A21" s="32"/>
      <c r="B21" s="131" t="s">
        <v>116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2"/>
      <c r="AC21" s="133" t="s">
        <v>117</v>
      </c>
      <c r="AD21" s="134"/>
      <c r="AE21" s="134"/>
      <c r="AF21" s="134"/>
      <c r="AG21" s="134"/>
      <c r="AH21" s="134"/>
      <c r="AI21" s="134"/>
      <c r="AJ21" s="134"/>
      <c r="AK21" s="135"/>
      <c r="AL21" s="136" t="s">
        <v>118</v>
      </c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27">
        <f>CG21</f>
        <v>45800</v>
      </c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 t="s">
        <v>13</v>
      </c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27">
        <v>45800</v>
      </c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57" t="s">
        <v>13</v>
      </c>
      <c r="DA21" s="157"/>
      <c r="DB21" s="157"/>
      <c r="DC21" s="157"/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7"/>
      <c r="DP21" s="157" t="s">
        <v>13</v>
      </c>
      <c r="DQ21" s="157"/>
      <c r="DR21" s="157"/>
      <c r="DS21" s="157"/>
      <c r="DT21" s="157"/>
      <c r="DU21" s="157"/>
      <c r="DV21" s="157"/>
      <c r="DW21" s="157"/>
      <c r="DX21" s="157"/>
      <c r="DY21" s="157"/>
      <c r="DZ21" s="157"/>
      <c r="EA21" s="157"/>
      <c r="EB21" s="157"/>
      <c r="EC21" s="157"/>
      <c r="ED21" s="157"/>
      <c r="EE21" s="157"/>
      <c r="EF21" s="157"/>
      <c r="EG21" s="157"/>
      <c r="EH21" s="157"/>
      <c r="EI21" s="157"/>
      <c r="EJ21" s="157"/>
      <c r="EK21" s="157"/>
      <c r="EL21" s="157"/>
      <c r="EM21" s="157"/>
      <c r="EN21" s="157"/>
      <c r="EO21" s="157"/>
      <c r="EP21" s="157"/>
      <c r="EQ21" s="157"/>
      <c r="ER21" s="157"/>
      <c r="ES21" s="157"/>
      <c r="ET21" s="157"/>
      <c r="EU21" s="157"/>
      <c r="EV21" s="157"/>
      <c r="EW21" s="157"/>
      <c r="EX21" s="157"/>
      <c r="EY21" s="157"/>
      <c r="EZ21" s="157"/>
      <c r="FA21" s="157"/>
      <c r="FB21" s="157"/>
      <c r="FC21" s="157"/>
      <c r="FD21" s="157"/>
      <c r="FE21" s="157"/>
      <c r="FF21" s="157"/>
      <c r="FG21" s="157"/>
      <c r="FH21" s="157"/>
      <c r="FI21" s="157"/>
      <c r="FJ21" s="157"/>
      <c r="FK21" s="157"/>
    </row>
    <row r="22" spans="1:167" s="33" customFormat="1" ht="30" customHeight="1">
      <c r="A22" s="34"/>
      <c r="B22" s="149" t="s">
        <v>203</v>
      </c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50"/>
      <c r="AC22" s="154" t="s">
        <v>118</v>
      </c>
      <c r="AD22" s="155"/>
      <c r="AE22" s="155"/>
      <c r="AF22" s="155"/>
      <c r="AG22" s="155"/>
      <c r="AH22" s="155"/>
      <c r="AI22" s="155"/>
      <c r="AJ22" s="155"/>
      <c r="AK22" s="156"/>
      <c r="AL22" s="136" t="s">
        <v>13</v>
      </c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 t="s">
        <v>13</v>
      </c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 t="s">
        <v>13</v>
      </c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 t="s">
        <v>13</v>
      </c>
      <c r="DA22" s="157"/>
      <c r="DB22" s="157"/>
      <c r="DC22" s="157"/>
      <c r="DD22" s="157"/>
      <c r="DE22" s="157"/>
      <c r="DF22" s="157"/>
      <c r="DG22" s="157"/>
      <c r="DH22" s="157"/>
      <c r="DI22" s="157"/>
      <c r="DJ22" s="157"/>
      <c r="DK22" s="157"/>
      <c r="DL22" s="157"/>
      <c r="DM22" s="157"/>
      <c r="DN22" s="157"/>
      <c r="DO22" s="157"/>
      <c r="DP22" s="157" t="s">
        <v>13</v>
      </c>
      <c r="DQ22" s="157"/>
      <c r="DR22" s="157"/>
      <c r="DS22" s="157"/>
      <c r="DT22" s="157"/>
      <c r="DU22" s="157"/>
      <c r="DV22" s="157"/>
      <c r="DW22" s="157"/>
      <c r="DX22" s="157"/>
      <c r="DY22" s="157"/>
      <c r="DZ22" s="157"/>
      <c r="EA22" s="157"/>
      <c r="EB22" s="157"/>
      <c r="EC22" s="157"/>
      <c r="ED22" s="157"/>
      <c r="EE22" s="157"/>
      <c r="EF22" s="157"/>
      <c r="EG22" s="157"/>
      <c r="EH22" s="157"/>
      <c r="EI22" s="157"/>
      <c r="EJ22" s="157"/>
      <c r="EK22" s="157"/>
      <c r="EL22" s="157"/>
      <c r="EM22" s="157"/>
      <c r="EN22" s="157"/>
      <c r="EO22" s="157"/>
      <c r="EP22" s="157"/>
      <c r="EQ22" s="157"/>
      <c r="ER22" s="157"/>
      <c r="ES22" s="157"/>
      <c r="ET22" s="157"/>
      <c r="EU22" s="157"/>
      <c r="EV22" s="157" t="s">
        <v>13</v>
      </c>
      <c r="EW22" s="157"/>
      <c r="EX22" s="157"/>
      <c r="EY22" s="157"/>
      <c r="EZ22" s="157"/>
      <c r="FA22" s="157"/>
      <c r="FB22" s="157"/>
      <c r="FC22" s="157"/>
      <c r="FD22" s="157"/>
      <c r="FE22" s="157"/>
      <c r="FF22" s="157"/>
      <c r="FG22" s="157"/>
      <c r="FH22" s="157"/>
      <c r="FI22" s="157"/>
      <c r="FJ22" s="157"/>
      <c r="FK22" s="157"/>
    </row>
    <row r="23" spans="1:167" s="33" customFormat="1" ht="15" customHeight="1">
      <c r="A23" s="32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2"/>
      <c r="AC23" s="133"/>
      <c r="AD23" s="134"/>
      <c r="AE23" s="134"/>
      <c r="AF23" s="134"/>
      <c r="AG23" s="134"/>
      <c r="AH23" s="134"/>
      <c r="AI23" s="134"/>
      <c r="AJ23" s="134"/>
      <c r="AK23" s="135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  <c r="BZ23" s="157"/>
      <c r="CA23" s="157"/>
      <c r="CB23" s="157"/>
      <c r="CC23" s="157"/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7"/>
      <c r="CP23" s="157"/>
      <c r="CQ23" s="157"/>
      <c r="CR23" s="157"/>
      <c r="CS23" s="157"/>
      <c r="CT23" s="157"/>
      <c r="CU23" s="157"/>
      <c r="CV23" s="157"/>
      <c r="CW23" s="157"/>
      <c r="CX23" s="157"/>
      <c r="CY23" s="157"/>
      <c r="CZ23" s="157"/>
      <c r="DA23" s="157"/>
      <c r="DB23" s="157"/>
      <c r="DC23" s="157"/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  <c r="DO23" s="157"/>
      <c r="DP23" s="157"/>
      <c r="DQ23" s="157"/>
      <c r="DR23" s="157"/>
      <c r="DS23" s="157"/>
      <c r="DT23" s="157"/>
      <c r="DU23" s="157"/>
      <c r="DV23" s="157"/>
      <c r="DW23" s="157"/>
      <c r="DX23" s="157"/>
      <c r="DY23" s="157"/>
      <c r="DZ23" s="157"/>
      <c r="EA23" s="157"/>
      <c r="EB23" s="157"/>
      <c r="EC23" s="157"/>
      <c r="ED23" s="157"/>
      <c r="EE23" s="157"/>
      <c r="EF23" s="157"/>
      <c r="EG23" s="157"/>
      <c r="EH23" s="157"/>
      <c r="EI23" s="157"/>
      <c r="EJ23" s="157"/>
      <c r="EK23" s="157"/>
      <c r="EL23" s="157"/>
      <c r="EM23" s="157"/>
      <c r="EN23" s="157"/>
      <c r="EO23" s="157"/>
      <c r="EP23" s="157"/>
      <c r="EQ23" s="157"/>
      <c r="ER23" s="157"/>
      <c r="ES23" s="157"/>
      <c r="ET23" s="157"/>
      <c r="EU23" s="157"/>
      <c r="EV23" s="157"/>
      <c r="EW23" s="157"/>
      <c r="EX23" s="157"/>
      <c r="EY23" s="157"/>
      <c r="EZ23" s="157"/>
      <c r="FA23" s="157"/>
      <c r="FB23" s="157"/>
      <c r="FC23" s="157"/>
      <c r="FD23" s="157"/>
      <c r="FE23" s="157"/>
      <c r="FF23" s="157"/>
      <c r="FG23" s="157"/>
      <c r="FH23" s="157"/>
      <c r="FI23" s="157"/>
      <c r="FJ23" s="157"/>
      <c r="FK23" s="157"/>
    </row>
    <row r="24" spans="1:167" s="33" customFormat="1" ht="30" customHeight="1">
      <c r="A24" s="32"/>
      <c r="B24" s="137" t="s">
        <v>120</v>
      </c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8"/>
      <c r="AC24" s="140" t="s">
        <v>119</v>
      </c>
      <c r="AD24" s="141"/>
      <c r="AE24" s="141"/>
      <c r="AF24" s="141"/>
      <c r="AG24" s="141"/>
      <c r="AH24" s="141"/>
      <c r="AI24" s="141"/>
      <c r="AJ24" s="141"/>
      <c r="AK24" s="142"/>
      <c r="AL24" s="143" t="s">
        <v>13</v>
      </c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39">
        <f>BA25+BA34+BA43</f>
        <v>16074757.16</v>
      </c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39">
        <f>BQ25+BQ34+BQ43</f>
        <v>13831107</v>
      </c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39">
        <f>CG43</f>
        <v>45800</v>
      </c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182"/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2"/>
      <c r="DE24" s="182"/>
      <c r="DF24" s="182"/>
      <c r="DG24" s="182"/>
      <c r="DH24" s="182"/>
      <c r="DI24" s="182"/>
      <c r="DJ24" s="182"/>
      <c r="DK24" s="182"/>
      <c r="DL24" s="182"/>
      <c r="DM24" s="182"/>
      <c r="DN24" s="182"/>
      <c r="DO24" s="182"/>
      <c r="DP24" s="182"/>
      <c r="DQ24" s="182"/>
      <c r="DR24" s="182"/>
      <c r="DS24" s="182"/>
      <c r="DT24" s="182"/>
      <c r="DU24" s="182"/>
      <c r="DV24" s="182"/>
      <c r="DW24" s="182"/>
      <c r="DX24" s="182"/>
      <c r="DY24" s="182"/>
      <c r="DZ24" s="182"/>
      <c r="EA24" s="182"/>
      <c r="EB24" s="182"/>
      <c r="EC24" s="182"/>
      <c r="ED24" s="182"/>
      <c r="EE24" s="182"/>
      <c r="EF24" s="139">
        <f>EF34+EF43</f>
        <v>2197850.16</v>
      </c>
      <c r="EG24" s="182"/>
      <c r="EH24" s="182"/>
      <c r="EI24" s="182"/>
      <c r="EJ24" s="182"/>
      <c r="EK24" s="182"/>
      <c r="EL24" s="182"/>
      <c r="EM24" s="182"/>
      <c r="EN24" s="182"/>
      <c r="EO24" s="182"/>
      <c r="EP24" s="182"/>
      <c r="EQ24" s="182"/>
      <c r="ER24" s="182"/>
      <c r="ES24" s="182"/>
      <c r="ET24" s="182"/>
      <c r="EU24" s="182"/>
      <c r="EV24" s="182"/>
      <c r="EW24" s="182"/>
      <c r="EX24" s="182"/>
      <c r="EY24" s="182"/>
      <c r="EZ24" s="182"/>
      <c r="FA24" s="182"/>
      <c r="FB24" s="182"/>
      <c r="FC24" s="182"/>
      <c r="FD24" s="182"/>
      <c r="FE24" s="182"/>
      <c r="FF24" s="182"/>
      <c r="FG24" s="182"/>
      <c r="FH24" s="182"/>
      <c r="FI24" s="182"/>
      <c r="FJ24" s="182"/>
      <c r="FK24" s="182"/>
    </row>
    <row r="25" spans="1:167" s="33" customFormat="1" ht="30" customHeight="1">
      <c r="A25" s="34"/>
      <c r="B25" s="149" t="s">
        <v>122</v>
      </c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50"/>
      <c r="AC25" s="154" t="s">
        <v>121</v>
      </c>
      <c r="AD25" s="155"/>
      <c r="AE25" s="155"/>
      <c r="AF25" s="155"/>
      <c r="AG25" s="155"/>
      <c r="AH25" s="155"/>
      <c r="AI25" s="155"/>
      <c r="AJ25" s="155"/>
      <c r="AK25" s="156"/>
      <c r="AL25" s="136" t="s">
        <v>105</v>
      </c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27">
        <f>BA27+BA28+BA29</f>
        <v>9687302</v>
      </c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27">
        <f>BQ27+BQ28+BQ29</f>
        <v>9687302</v>
      </c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  <c r="DB25" s="157"/>
      <c r="DC25" s="157"/>
      <c r="DD25" s="157"/>
      <c r="DE25" s="157"/>
      <c r="DF25" s="157"/>
      <c r="DG25" s="157"/>
      <c r="DH25" s="157"/>
      <c r="DI25" s="157"/>
      <c r="DJ25" s="157"/>
      <c r="DK25" s="157"/>
      <c r="DL25" s="157"/>
      <c r="DM25" s="157"/>
      <c r="DN25" s="157"/>
      <c r="DO25" s="157"/>
      <c r="DP25" s="157"/>
      <c r="DQ25" s="157"/>
      <c r="DR25" s="157"/>
      <c r="DS25" s="157"/>
      <c r="DT25" s="157"/>
      <c r="DU25" s="157"/>
      <c r="DV25" s="157"/>
      <c r="DW25" s="157"/>
      <c r="DX25" s="157"/>
      <c r="DY25" s="157"/>
      <c r="DZ25" s="157"/>
      <c r="EA25" s="157"/>
      <c r="EB25" s="157"/>
      <c r="EC25" s="157"/>
      <c r="ED25" s="157"/>
      <c r="EE25" s="157"/>
      <c r="EF25" s="157"/>
      <c r="EG25" s="157"/>
      <c r="EH25" s="157"/>
      <c r="EI25" s="157"/>
      <c r="EJ25" s="157"/>
      <c r="EK25" s="157"/>
      <c r="EL25" s="157"/>
      <c r="EM25" s="157"/>
      <c r="EN25" s="157"/>
      <c r="EO25" s="157"/>
      <c r="EP25" s="157"/>
      <c r="EQ25" s="157"/>
      <c r="ER25" s="157"/>
      <c r="ES25" s="157"/>
      <c r="ET25" s="157"/>
      <c r="EU25" s="157"/>
      <c r="EV25" s="157"/>
      <c r="EW25" s="157"/>
      <c r="EX25" s="157"/>
      <c r="EY25" s="157"/>
      <c r="EZ25" s="157"/>
      <c r="FA25" s="157"/>
      <c r="FB25" s="157"/>
      <c r="FC25" s="157"/>
      <c r="FD25" s="157"/>
      <c r="FE25" s="157"/>
      <c r="FF25" s="157"/>
      <c r="FG25" s="157"/>
      <c r="FH25" s="157"/>
      <c r="FI25" s="157"/>
      <c r="FJ25" s="157"/>
      <c r="FK25" s="157"/>
    </row>
    <row r="26" spans="1:167" s="33" customFormat="1" ht="13.5">
      <c r="A26" s="32"/>
      <c r="B26" s="131" t="s">
        <v>1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2"/>
      <c r="AC26" s="154" t="s">
        <v>129</v>
      </c>
      <c r="AD26" s="155"/>
      <c r="AE26" s="155"/>
      <c r="AF26" s="155"/>
      <c r="AG26" s="155"/>
      <c r="AH26" s="155"/>
      <c r="AI26" s="155"/>
      <c r="AJ26" s="155"/>
      <c r="AK26" s="15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  <c r="DD26" s="157"/>
      <c r="DE26" s="157"/>
      <c r="DF26" s="157"/>
      <c r="DG26" s="157"/>
      <c r="DH26" s="157"/>
      <c r="DI26" s="157"/>
      <c r="DJ26" s="157"/>
      <c r="DK26" s="157"/>
      <c r="DL26" s="157"/>
      <c r="DM26" s="157"/>
      <c r="DN26" s="157"/>
      <c r="DO26" s="157"/>
      <c r="DP26" s="157"/>
      <c r="DQ26" s="157"/>
      <c r="DR26" s="157"/>
      <c r="DS26" s="157"/>
      <c r="DT26" s="157"/>
      <c r="DU26" s="157"/>
      <c r="DV26" s="157"/>
      <c r="DW26" s="157"/>
      <c r="DX26" s="157"/>
      <c r="DY26" s="157"/>
      <c r="DZ26" s="157"/>
      <c r="EA26" s="157"/>
      <c r="EB26" s="157"/>
      <c r="EC26" s="157"/>
      <c r="ED26" s="157"/>
      <c r="EE26" s="157"/>
      <c r="EF26" s="157"/>
      <c r="EG26" s="157"/>
      <c r="EH26" s="157"/>
      <c r="EI26" s="157"/>
      <c r="EJ26" s="157"/>
      <c r="EK26" s="157"/>
      <c r="EL26" s="157"/>
      <c r="EM26" s="157"/>
      <c r="EN26" s="157"/>
      <c r="EO26" s="157"/>
      <c r="EP26" s="157"/>
      <c r="EQ26" s="157"/>
      <c r="ER26" s="157"/>
      <c r="ES26" s="157"/>
      <c r="ET26" s="157"/>
      <c r="EU26" s="157"/>
      <c r="EV26" s="157"/>
      <c r="EW26" s="157"/>
      <c r="EX26" s="157"/>
      <c r="EY26" s="157"/>
      <c r="EZ26" s="157"/>
      <c r="FA26" s="157"/>
      <c r="FB26" s="157"/>
      <c r="FC26" s="157"/>
      <c r="FD26" s="157"/>
      <c r="FE26" s="157"/>
      <c r="FF26" s="157"/>
      <c r="FG26" s="157"/>
      <c r="FH26" s="157"/>
      <c r="FI26" s="157"/>
      <c r="FJ26" s="157"/>
      <c r="FK26" s="157"/>
    </row>
    <row r="27" spans="1:167" s="33" customFormat="1" ht="13.5">
      <c r="A27" s="32"/>
      <c r="B27" s="131" t="s">
        <v>123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2"/>
      <c r="AC27" s="173"/>
      <c r="AD27" s="174"/>
      <c r="AE27" s="174"/>
      <c r="AF27" s="174"/>
      <c r="AG27" s="174"/>
      <c r="AH27" s="174"/>
      <c r="AI27" s="174"/>
      <c r="AJ27" s="174"/>
      <c r="AK27" s="175"/>
      <c r="AL27" s="136" t="s">
        <v>125</v>
      </c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27">
        <f>BQ27</f>
        <v>7439904</v>
      </c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>
        <f>'Раздел 3 (очер. год)'!BQ28:CF28</f>
        <v>7439904</v>
      </c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27"/>
      <c r="EL27" s="127"/>
      <c r="EM27" s="127"/>
      <c r="EN27" s="127"/>
      <c r="EO27" s="127"/>
      <c r="EP27" s="127"/>
      <c r="EQ27" s="127"/>
      <c r="ER27" s="127"/>
      <c r="ES27" s="127"/>
      <c r="ET27" s="127"/>
      <c r="EU27" s="127"/>
      <c r="EV27" s="127"/>
      <c r="EW27" s="127"/>
      <c r="EX27" s="127"/>
      <c r="EY27" s="127"/>
      <c r="EZ27" s="127"/>
      <c r="FA27" s="127"/>
      <c r="FB27" s="127"/>
      <c r="FC27" s="127"/>
      <c r="FD27" s="127"/>
      <c r="FE27" s="127"/>
      <c r="FF27" s="127"/>
      <c r="FG27" s="127"/>
      <c r="FH27" s="127"/>
      <c r="FI27" s="127"/>
      <c r="FJ27" s="127"/>
      <c r="FK27" s="127"/>
    </row>
    <row r="28" spans="1:167" s="33" customFormat="1" ht="30" customHeight="1">
      <c r="A28" s="32"/>
      <c r="B28" s="131" t="s">
        <v>124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2"/>
      <c r="AC28" s="173"/>
      <c r="AD28" s="174"/>
      <c r="AE28" s="174"/>
      <c r="AF28" s="174"/>
      <c r="AG28" s="174"/>
      <c r="AH28" s="174"/>
      <c r="AI28" s="174"/>
      <c r="AJ28" s="174"/>
      <c r="AK28" s="175"/>
      <c r="AL28" s="136" t="s">
        <v>126</v>
      </c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27">
        <f>BQ28</f>
        <v>2246848</v>
      </c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>
        <f>'Раздел 3 (очер. год)'!BQ29:CF29</f>
        <v>2246848</v>
      </c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27"/>
      <c r="EP28" s="127"/>
      <c r="EQ28" s="127"/>
      <c r="ER28" s="127"/>
      <c r="ES28" s="127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7"/>
      <c r="FF28" s="127"/>
      <c r="FG28" s="127"/>
      <c r="FH28" s="127"/>
      <c r="FI28" s="127"/>
      <c r="FJ28" s="127"/>
      <c r="FK28" s="127"/>
    </row>
    <row r="29" spans="1:167" s="33" customFormat="1" ht="57" customHeight="1">
      <c r="A29" s="34"/>
      <c r="B29" s="149" t="s">
        <v>128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50"/>
      <c r="AC29" s="128"/>
      <c r="AD29" s="129"/>
      <c r="AE29" s="129"/>
      <c r="AF29" s="129"/>
      <c r="AG29" s="129"/>
      <c r="AH29" s="129"/>
      <c r="AI29" s="129"/>
      <c r="AJ29" s="129"/>
      <c r="AK29" s="130"/>
      <c r="AL29" s="136" t="s">
        <v>127</v>
      </c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27">
        <f>BQ29</f>
        <v>550</v>
      </c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>
        <f>'Раздел 3 (очер. год)'!BQ30:CF30</f>
        <v>550</v>
      </c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7"/>
      <c r="ES29" s="127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27"/>
      <c r="FE29" s="127"/>
      <c r="FF29" s="127"/>
      <c r="FG29" s="127"/>
      <c r="FH29" s="127"/>
      <c r="FI29" s="127"/>
      <c r="FJ29" s="127"/>
      <c r="FK29" s="127"/>
    </row>
    <row r="30" spans="1:167" s="33" customFormat="1" ht="43.5" customHeight="1">
      <c r="A30" s="32"/>
      <c r="B30" s="131" t="s">
        <v>131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2"/>
      <c r="AC30" s="154" t="s">
        <v>130</v>
      </c>
      <c r="AD30" s="155"/>
      <c r="AE30" s="155"/>
      <c r="AF30" s="155"/>
      <c r="AG30" s="155"/>
      <c r="AH30" s="155"/>
      <c r="AI30" s="155"/>
      <c r="AJ30" s="155"/>
      <c r="AK30" s="156"/>
      <c r="AL30" s="136" t="s">
        <v>161</v>
      </c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27"/>
      <c r="FE30" s="127"/>
      <c r="FF30" s="127"/>
      <c r="FG30" s="127"/>
      <c r="FH30" s="127"/>
      <c r="FI30" s="127"/>
      <c r="FJ30" s="127"/>
      <c r="FK30" s="127"/>
    </row>
    <row r="31" spans="1:167" s="33" customFormat="1" ht="15" customHeight="1">
      <c r="A31" s="32"/>
      <c r="B31" s="131" t="s">
        <v>1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2"/>
      <c r="AC31" s="173"/>
      <c r="AD31" s="174"/>
      <c r="AE31" s="174"/>
      <c r="AF31" s="174"/>
      <c r="AG31" s="174"/>
      <c r="AH31" s="174"/>
      <c r="AI31" s="174"/>
      <c r="AJ31" s="174"/>
      <c r="AK31" s="175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/>
      <c r="EI31" s="127"/>
      <c r="EJ31" s="127"/>
      <c r="EK31" s="127"/>
      <c r="EL31" s="127"/>
      <c r="EM31" s="127"/>
      <c r="EN31" s="127"/>
      <c r="EO31" s="127"/>
      <c r="EP31" s="127"/>
      <c r="EQ31" s="127"/>
      <c r="ER31" s="127"/>
      <c r="ES31" s="127"/>
      <c r="ET31" s="127"/>
      <c r="EU31" s="127"/>
      <c r="EV31" s="127"/>
      <c r="EW31" s="127"/>
      <c r="EX31" s="127"/>
      <c r="EY31" s="127"/>
      <c r="EZ31" s="127"/>
      <c r="FA31" s="127"/>
      <c r="FB31" s="127"/>
      <c r="FC31" s="127"/>
      <c r="FD31" s="127"/>
      <c r="FE31" s="127"/>
      <c r="FF31" s="127"/>
      <c r="FG31" s="127"/>
      <c r="FH31" s="127"/>
      <c r="FI31" s="127"/>
      <c r="FJ31" s="127"/>
      <c r="FK31" s="127"/>
    </row>
    <row r="32" spans="1:167" s="33" customFormat="1" ht="15" customHeight="1">
      <c r="A32" s="34"/>
      <c r="B32" s="149" t="s">
        <v>177</v>
      </c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50"/>
      <c r="AC32" s="173"/>
      <c r="AD32" s="174"/>
      <c r="AE32" s="174"/>
      <c r="AF32" s="174"/>
      <c r="AG32" s="174"/>
      <c r="AH32" s="174"/>
      <c r="AI32" s="174"/>
      <c r="AJ32" s="174"/>
      <c r="AK32" s="175"/>
      <c r="AL32" s="136" t="s">
        <v>132</v>
      </c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7"/>
      <c r="DY32" s="127"/>
      <c r="DZ32" s="127"/>
      <c r="EA32" s="127"/>
      <c r="EB32" s="127"/>
      <c r="EC32" s="127"/>
      <c r="ED32" s="127"/>
      <c r="EE32" s="127"/>
      <c r="EF32" s="127"/>
      <c r="EG32" s="127"/>
      <c r="EH32" s="127"/>
      <c r="EI32" s="127"/>
      <c r="EJ32" s="127"/>
      <c r="EK32" s="127"/>
      <c r="EL32" s="127"/>
      <c r="EM32" s="127"/>
      <c r="EN32" s="127"/>
      <c r="EO32" s="127"/>
      <c r="EP32" s="127"/>
      <c r="EQ32" s="127"/>
      <c r="ER32" s="127"/>
      <c r="ES32" s="127"/>
      <c r="ET32" s="127"/>
      <c r="EU32" s="127"/>
      <c r="EV32" s="127"/>
      <c r="EW32" s="127"/>
      <c r="EX32" s="127"/>
      <c r="EY32" s="127"/>
      <c r="EZ32" s="127"/>
      <c r="FA32" s="127"/>
      <c r="FB32" s="127"/>
      <c r="FC32" s="127"/>
      <c r="FD32" s="127"/>
      <c r="FE32" s="127"/>
      <c r="FF32" s="127"/>
      <c r="FG32" s="127"/>
      <c r="FH32" s="127"/>
      <c r="FI32" s="127"/>
      <c r="FJ32" s="127"/>
      <c r="FK32" s="127"/>
    </row>
    <row r="33" spans="1:167" s="33" customFormat="1" ht="15" customHeight="1">
      <c r="A33" s="36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7"/>
      <c r="AC33" s="128"/>
      <c r="AD33" s="129"/>
      <c r="AE33" s="129"/>
      <c r="AF33" s="129"/>
      <c r="AG33" s="129"/>
      <c r="AH33" s="129"/>
      <c r="AI33" s="129"/>
      <c r="AJ33" s="129"/>
      <c r="AK33" s="130"/>
      <c r="AL33" s="136" t="s">
        <v>133</v>
      </c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7"/>
      <c r="DT33" s="127"/>
      <c r="DU33" s="127"/>
      <c r="DV33" s="127"/>
      <c r="DW33" s="127"/>
      <c r="DX33" s="127"/>
      <c r="DY33" s="127"/>
      <c r="DZ33" s="127"/>
      <c r="EA33" s="127"/>
      <c r="EB33" s="127"/>
      <c r="EC33" s="127"/>
      <c r="ED33" s="127"/>
      <c r="EE33" s="127"/>
      <c r="EF33" s="127"/>
      <c r="EG33" s="127"/>
      <c r="EH33" s="127"/>
      <c r="EI33" s="127"/>
      <c r="EJ33" s="127"/>
      <c r="EK33" s="127"/>
      <c r="EL33" s="127"/>
      <c r="EM33" s="127"/>
      <c r="EN33" s="127"/>
      <c r="EO33" s="127"/>
      <c r="EP33" s="127"/>
      <c r="EQ33" s="127"/>
      <c r="ER33" s="127"/>
      <c r="ES33" s="127"/>
      <c r="ET33" s="127"/>
      <c r="EU33" s="127"/>
      <c r="EV33" s="127"/>
      <c r="EW33" s="127"/>
      <c r="EX33" s="127"/>
      <c r="EY33" s="127"/>
      <c r="EZ33" s="127"/>
      <c r="FA33" s="127"/>
      <c r="FB33" s="127"/>
      <c r="FC33" s="127"/>
      <c r="FD33" s="127"/>
      <c r="FE33" s="127"/>
      <c r="FF33" s="127"/>
      <c r="FG33" s="127"/>
      <c r="FH33" s="127"/>
      <c r="FI33" s="127"/>
      <c r="FJ33" s="127"/>
      <c r="FK33" s="127"/>
    </row>
    <row r="34" spans="1:167" s="33" customFormat="1" ht="30" customHeight="1">
      <c r="A34" s="32"/>
      <c r="B34" s="131" t="s">
        <v>134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2"/>
      <c r="AC34" s="151"/>
      <c r="AD34" s="152"/>
      <c r="AE34" s="152"/>
      <c r="AF34" s="152"/>
      <c r="AG34" s="152"/>
      <c r="AH34" s="152"/>
      <c r="AI34" s="152"/>
      <c r="AJ34" s="152"/>
      <c r="AK34" s="153"/>
      <c r="AL34" s="136" t="s">
        <v>135</v>
      </c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27">
        <f>BA36+BA37+BA38</f>
        <v>844166.77</v>
      </c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>
        <f>BQ36+BQ37+BQ38</f>
        <v>801984</v>
      </c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>
        <f>EF37+EF38</f>
        <v>42182.77</v>
      </c>
      <c r="EG34" s="127"/>
      <c r="EH34" s="127"/>
      <c r="EI34" s="127"/>
      <c r="EJ34" s="127"/>
      <c r="EK34" s="127"/>
      <c r="EL34" s="127"/>
      <c r="EM34" s="127"/>
      <c r="EN34" s="127"/>
      <c r="EO34" s="127"/>
      <c r="EP34" s="127"/>
      <c r="EQ34" s="127"/>
      <c r="ER34" s="127"/>
      <c r="ES34" s="127"/>
      <c r="ET34" s="127"/>
      <c r="EU34" s="127"/>
      <c r="EV34" s="127"/>
      <c r="EW34" s="127"/>
      <c r="EX34" s="127"/>
      <c r="EY34" s="127"/>
      <c r="EZ34" s="127"/>
      <c r="FA34" s="127"/>
      <c r="FB34" s="127"/>
      <c r="FC34" s="127"/>
      <c r="FD34" s="127"/>
      <c r="FE34" s="127"/>
      <c r="FF34" s="127"/>
      <c r="FG34" s="127"/>
      <c r="FH34" s="127"/>
      <c r="FI34" s="127"/>
      <c r="FJ34" s="127"/>
      <c r="FK34" s="127"/>
    </row>
    <row r="35" spans="1:167" s="33" customFormat="1" ht="15" customHeight="1">
      <c r="A35" s="32"/>
      <c r="B35" s="131" t="s">
        <v>1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2"/>
      <c r="AC35" s="128"/>
      <c r="AD35" s="129"/>
      <c r="AE35" s="129"/>
      <c r="AF35" s="129"/>
      <c r="AG35" s="129"/>
      <c r="AH35" s="129"/>
      <c r="AI35" s="129"/>
      <c r="AJ35" s="129"/>
      <c r="AK35" s="130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7"/>
      <c r="DT35" s="127"/>
      <c r="DU35" s="127"/>
      <c r="DV35" s="127"/>
      <c r="DW35" s="127"/>
      <c r="DX35" s="127"/>
      <c r="DY35" s="127"/>
      <c r="DZ35" s="127"/>
      <c r="EA35" s="127"/>
      <c r="EB35" s="127"/>
      <c r="EC35" s="127"/>
      <c r="ED35" s="127"/>
      <c r="EE35" s="127"/>
      <c r="EF35" s="127"/>
      <c r="EG35" s="127"/>
      <c r="EH35" s="127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27"/>
      <c r="ET35" s="127"/>
      <c r="EU35" s="127"/>
      <c r="EV35" s="127"/>
      <c r="EW35" s="127"/>
      <c r="EX35" s="127"/>
      <c r="EY35" s="127"/>
      <c r="EZ35" s="127"/>
      <c r="FA35" s="127"/>
      <c r="FB35" s="127"/>
      <c r="FC35" s="127"/>
      <c r="FD35" s="127"/>
      <c r="FE35" s="127"/>
      <c r="FF35" s="127"/>
      <c r="FG35" s="127"/>
      <c r="FH35" s="127"/>
      <c r="FI35" s="127"/>
      <c r="FJ35" s="127"/>
      <c r="FK35" s="127"/>
    </row>
    <row r="36" spans="1:167" s="33" customFormat="1" ht="43.5" customHeight="1">
      <c r="A36" s="32"/>
      <c r="B36" s="131" t="s">
        <v>137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2"/>
      <c r="AC36" s="154" t="s">
        <v>142</v>
      </c>
      <c r="AD36" s="155"/>
      <c r="AE36" s="155"/>
      <c r="AF36" s="155"/>
      <c r="AG36" s="155"/>
      <c r="AH36" s="155"/>
      <c r="AI36" s="155"/>
      <c r="AJ36" s="155"/>
      <c r="AK36" s="156"/>
      <c r="AL36" s="136" t="s">
        <v>136</v>
      </c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27">
        <f>BQ36</f>
        <v>797148</v>
      </c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>
        <f>'Раздел 3 (очер. год)'!BQ37:CF37</f>
        <v>797148</v>
      </c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7"/>
      <c r="DY36" s="127"/>
      <c r="DZ36" s="127"/>
      <c r="EA36" s="127"/>
      <c r="EB36" s="127"/>
      <c r="EC36" s="127"/>
      <c r="ED36" s="127"/>
      <c r="EE36" s="127"/>
      <c r="EF36" s="127"/>
      <c r="EG36" s="127"/>
      <c r="EH36" s="127"/>
      <c r="EI36" s="127"/>
      <c r="EJ36" s="127"/>
      <c r="EK36" s="127"/>
      <c r="EL36" s="127"/>
      <c r="EM36" s="127"/>
      <c r="EN36" s="127"/>
      <c r="EO36" s="127"/>
      <c r="EP36" s="127"/>
      <c r="EQ36" s="127"/>
      <c r="ER36" s="127"/>
      <c r="ES36" s="127"/>
      <c r="ET36" s="127"/>
      <c r="EU36" s="127"/>
      <c r="EV36" s="127"/>
      <c r="EW36" s="127"/>
      <c r="EX36" s="127"/>
      <c r="EY36" s="127"/>
      <c r="EZ36" s="127"/>
      <c r="FA36" s="127"/>
      <c r="FB36" s="127"/>
      <c r="FC36" s="127"/>
      <c r="FD36" s="127"/>
      <c r="FE36" s="127"/>
      <c r="FF36" s="127"/>
      <c r="FG36" s="127"/>
      <c r="FH36" s="127"/>
      <c r="FI36" s="127"/>
      <c r="FJ36" s="127"/>
      <c r="FK36" s="127"/>
    </row>
    <row r="37" spans="1:167" s="33" customFormat="1" ht="30" customHeight="1">
      <c r="A37" s="32"/>
      <c r="B37" s="131" t="s">
        <v>139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2"/>
      <c r="AC37" s="173"/>
      <c r="AD37" s="174"/>
      <c r="AE37" s="174"/>
      <c r="AF37" s="174"/>
      <c r="AG37" s="174"/>
      <c r="AH37" s="174"/>
      <c r="AI37" s="174"/>
      <c r="AJ37" s="174"/>
      <c r="AK37" s="175"/>
      <c r="AL37" s="136" t="s">
        <v>138</v>
      </c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7"/>
      <c r="DT37" s="127"/>
      <c r="DU37" s="127"/>
      <c r="DV37" s="127"/>
      <c r="DW37" s="127"/>
      <c r="DX37" s="127"/>
      <c r="DY37" s="127"/>
      <c r="DZ37" s="127"/>
      <c r="EA37" s="127"/>
      <c r="EB37" s="127"/>
      <c r="EC37" s="127"/>
      <c r="ED37" s="127"/>
      <c r="EE37" s="127"/>
      <c r="EF37" s="127"/>
      <c r="EG37" s="127"/>
      <c r="EH37" s="127"/>
      <c r="EI37" s="127"/>
      <c r="EJ37" s="127"/>
      <c r="EK37" s="127"/>
      <c r="EL37" s="127"/>
      <c r="EM37" s="127"/>
      <c r="EN37" s="127"/>
      <c r="EO37" s="127"/>
      <c r="EP37" s="127"/>
      <c r="EQ37" s="127"/>
      <c r="ER37" s="127"/>
      <c r="ES37" s="127"/>
      <c r="ET37" s="127"/>
      <c r="EU37" s="127"/>
      <c r="EV37" s="127"/>
      <c r="EW37" s="127"/>
      <c r="EX37" s="127"/>
      <c r="EY37" s="127"/>
      <c r="EZ37" s="127"/>
      <c r="FA37" s="127"/>
      <c r="FB37" s="127"/>
      <c r="FC37" s="127"/>
      <c r="FD37" s="127"/>
      <c r="FE37" s="127"/>
      <c r="FF37" s="127"/>
      <c r="FG37" s="127"/>
      <c r="FH37" s="127"/>
      <c r="FI37" s="127"/>
      <c r="FJ37" s="127"/>
      <c r="FK37" s="127"/>
    </row>
    <row r="38" spans="1:167" s="33" customFormat="1" ht="15" customHeight="1">
      <c r="A38" s="32"/>
      <c r="B38" s="131" t="s">
        <v>141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2"/>
      <c r="AC38" s="128"/>
      <c r="AD38" s="129"/>
      <c r="AE38" s="129"/>
      <c r="AF38" s="129"/>
      <c r="AG38" s="129"/>
      <c r="AH38" s="129"/>
      <c r="AI38" s="129"/>
      <c r="AJ38" s="129"/>
      <c r="AK38" s="130"/>
      <c r="AL38" s="136" t="s">
        <v>140</v>
      </c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27">
        <f>BQ38+EF38</f>
        <v>47018.77</v>
      </c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>
        <f>'Раздел 3 (очер. год)'!BQ39:CF39</f>
        <v>4836</v>
      </c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127"/>
      <c r="EE38" s="127"/>
      <c r="EF38" s="127">
        <f>'Раздел 3 (очер. год)'!EF39:EU39</f>
        <v>42182.77</v>
      </c>
      <c r="EG38" s="127"/>
      <c r="EH38" s="127"/>
      <c r="EI38" s="127"/>
      <c r="EJ38" s="127"/>
      <c r="EK38" s="127"/>
      <c r="EL38" s="127"/>
      <c r="EM38" s="127"/>
      <c r="EN38" s="127"/>
      <c r="EO38" s="127"/>
      <c r="EP38" s="127"/>
      <c r="EQ38" s="127"/>
      <c r="ER38" s="127"/>
      <c r="ES38" s="127"/>
      <c r="ET38" s="127"/>
      <c r="EU38" s="127"/>
      <c r="EV38" s="127"/>
      <c r="EW38" s="127"/>
      <c r="EX38" s="127"/>
      <c r="EY38" s="127"/>
      <c r="EZ38" s="127"/>
      <c r="FA38" s="127"/>
      <c r="FB38" s="127"/>
      <c r="FC38" s="127"/>
      <c r="FD38" s="127"/>
      <c r="FE38" s="127"/>
      <c r="FF38" s="127"/>
      <c r="FG38" s="127"/>
      <c r="FH38" s="127"/>
      <c r="FI38" s="127"/>
      <c r="FJ38" s="127"/>
      <c r="FK38" s="127"/>
    </row>
    <row r="39" spans="1:167" s="33" customFormat="1" ht="43.5" customHeight="1">
      <c r="A39" s="34"/>
      <c r="B39" s="149" t="s">
        <v>144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50"/>
      <c r="AC39" s="154" t="s">
        <v>143</v>
      </c>
      <c r="AD39" s="155"/>
      <c r="AE39" s="155"/>
      <c r="AF39" s="155"/>
      <c r="AG39" s="155"/>
      <c r="AH39" s="155"/>
      <c r="AI39" s="155"/>
      <c r="AJ39" s="155"/>
      <c r="AK39" s="156"/>
      <c r="AL39" s="136" t="s">
        <v>140</v>
      </c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7"/>
      <c r="DP39" s="127"/>
      <c r="DQ39" s="127"/>
      <c r="DR39" s="127"/>
      <c r="DS39" s="127"/>
      <c r="DT39" s="127"/>
      <c r="DU39" s="127"/>
      <c r="DV39" s="127"/>
      <c r="DW39" s="127"/>
      <c r="DX39" s="127"/>
      <c r="DY39" s="127"/>
      <c r="DZ39" s="127"/>
      <c r="EA39" s="127"/>
      <c r="EB39" s="127"/>
      <c r="EC39" s="127"/>
      <c r="ED39" s="127"/>
      <c r="EE39" s="127"/>
      <c r="EF39" s="127"/>
      <c r="EG39" s="127"/>
      <c r="EH39" s="127"/>
      <c r="EI39" s="127"/>
      <c r="EJ39" s="127"/>
      <c r="EK39" s="127"/>
      <c r="EL39" s="127"/>
      <c r="EM39" s="127"/>
      <c r="EN39" s="127"/>
      <c r="EO39" s="127"/>
      <c r="EP39" s="127"/>
      <c r="EQ39" s="127"/>
      <c r="ER39" s="127"/>
      <c r="ES39" s="127"/>
      <c r="ET39" s="127"/>
      <c r="EU39" s="127"/>
      <c r="EV39" s="127"/>
      <c r="EW39" s="127"/>
      <c r="EX39" s="127"/>
      <c r="EY39" s="127"/>
      <c r="EZ39" s="127"/>
      <c r="FA39" s="127"/>
      <c r="FB39" s="127"/>
      <c r="FC39" s="127"/>
      <c r="FD39" s="127"/>
      <c r="FE39" s="127"/>
      <c r="FF39" s="127"/>
      <c r="FG39" s="127"/>
      <c r="FH39" s="127"/>
      <c r="FI39" s="127"/>
      <c r="FJ39" s="127"/>
      <c r="FK39" s="127"/>
    </row>
    <row r="40" spans="1:167" s="33" customFormat="1" ht="43.5" customHeight="1">
      <c r="A40" s="32"/>
      <c r="B40" s="131" t="s">
        <v>146</v>
      </c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2"/>
      <c r="AC40" s="154" t="s">
        <v>145</v>
      </c>
      <c r="AD40" s="155"/>
      <c r="AE40" s="155"/>
      <c r="AF40" s="155"/>
      <c r="AG40" s="155"/>
      <c r="AH40" s="155"/>
      <c r="AI40" s="155"/>
      <c r="AJ40" s="155"/>
      <c r="AK40" s="15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7"/>
      <c r="DE40" s="127"/>
      <c r="DF40" s="127"/>
      <c r="DG40" s="127"/>
      <c r="DH40" s="127"/>
      <c r="DI40" s="127"/>
      <c r="DJ40" s="127"/>
      <c r="DK40" s="127"/>
      <c r="DL40" s="127"/>
      <c r="DM40" s="127"/>
      <c r="DN40" s="127"/>
      <c r="DO40" s="127"/>
      <c r="DP40" s="127"/>
      <c r="DQ40" s="127"/>
      <c r="DR40" s="127"/>
      <c r="DS40" s="127"/>
      <c r="DT40" s="127"/>
      <c r="DU40" s="127"/>
      <c r="DV40" s="127"/>
      <c r="DW40" s="127"/>
      <c r="DX40" s="127"/>
      <c r="DY40" s="127"/>
      <c r="DZ40" s="127"/>
      <c r="EA40" s="127"/>
      <c r="EB40" s="127"/>
      <c r="EC40" s="127"/>
      <c r="ED40" s="127"/>
      <c r="EE40" s="127"/>
      <c r="EF40" s="127"/>
      <c r="EG40" s="127"/>
      <c r="EH40" s="127"/>
      <c r="EI40" s="127"/>
      <c r="EJ40" s="127"/>
      <c r="EK40" s="127"/>
      <c r="EL40" s="127"/>
      <c r="EM40" s="127"/>
      <c r="EN40" s="127"/>
      <c r="EO40" s="127"/>
      <c r="EP40" s="127"/>
      <c r="EQ40" s="127"/>
      <c r="ER40" s="127"/>
      <c r="ES40" s="127"/>
      <c r="ET40" s="127"/>
      <c r="EU40" s="127"/>
      <c r="EV40" s="127"/>
      <c r="EW40" s="127"/>
      <c r="EX40" s="127"/>
      <c r="EY40" s="127"/>
      <c r="EZ40" s="127"/>
      <c r="FA40" s="127"/>
      <c r="FB40" s="127"/>
      <c r="FC40" s="127"/>
      <c r="FD40" s="127"/>
      <c r="FE40" s="127"/>
      <c r="FF40" s="127"/>
      <c r="FG40" s="127"/>
      <c r="FH40" s="127"/>
      <c r="FI40" s="127"/>
      <c r="FJ40" s="127"/>
      <c r="FK40" s="127"/>
    </row>
    <row r="41" spans="1:167" s="33" customFormat="1" ht="15" customHeight="1">
      <c r="A41" s="32"/>
      <c r="B41" s="131" t="s">
        <v>1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2"/>
      <c r="AC41" s="173"/>
      <c r="AD41" s="174"/>
      <c r="AE41" s="174"/>
      <c r="AF41" s="174"/>
      <c r="AG41" s="174"/>
      <c r="AH41" s="174"/>
      <c r="AI41" s="174"/>
      <c r="AJ41" s="174"/>
      <c r="AK41" s="175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7"/>
      <c r="DT41" s="127"/>
      <c r="DU41" s="127"/>
      <c r="DV41" s="127"/>
      <c r="DW41" s="127"/>
      <c r="DX41" s="127"/>
      <c r="DY41" s="127"/>
      <c r="DZ41" s="127"/>
      <c r="EA41" s="127"/>
      <c r="EB41" s="127"/>
      <c r="EC41" s="127"/>
      <c r="ED41" s="127"/>
      <c r="EE41" s="127"/>
      <c r="EF41" s="127"/>
      <c r="EG41" s="127"/>
      <c r="EH41" s="127"/>
      <c r="EI41" s="127"/>
      <c r="EJ41" s="127"/>
      <c r="EK41" s="127"/>
      <c r="EL41" s="127"/>
      <c r="EM41" s="127"/>
      <c r="EN41" s="127"/>
      <c r="EO41" s="127"/>
      <c r="EP41" s="127"/>
      <c r="EQ41" s="127"/>
      <c r="ER41" s="127"/>
      <c r="ES41" s="127"/>
      <c r="ET41" s="127"/>
      <c r="EU41" s="127"/>
      <c r="EV41" s="127"/>
      <c r="EW41" s="127"/>
      <c r="EX41" s="127"/>
      <c r="EY41" s="127"/>
      <c r="EZ41" s="127"/>
      <c r="FA41" s="127"/>
      <c r="FB41" s="127"/>
      <c r="FC41" s="127"/>
      <c r="FD41" s="127"/>
      <c r="FE41" s="127"/>
      <c r="FF41" s="127"/>
      <c r="FG41" s="127"/>
      <c r="FH41" s="127"/>
      <c r="FI41" s="127"/>
      <c r="FJ41" s="127"/>
      <c r="FK41" s="127"/>
    </row>
    <row r="42" spans="1:167" s="33" customFormat="1" ht="15" customHeight="1">
      <c r="A42" s="35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7"/>
      <c r="AC42" s="128"/>
      <c r="AD42" s="129"/>
      <c r="AE42" s="129"/>
      <c r="AF42" s="129"/>
      <c r="AG42" s="129"/>
      <c r="AH42" s="129"/>
      <c r="AI42" s="129"/>
      <c r="AJ42" s="129"/>
      <c r="AK42" s="130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  <c r="DE42" s="127"/>
      <c r="DF42" s="127"/>
      <c r="DG42" s="127"/>
      <c r="DH42" s="127"/>
      <c r="DI42" s="127"/>
      <c r="DJ42" s="127"/>
      <c r="DK42" s="127"/>
      <c r="DL42" s="127"/>
      <c r="DM42" s="127"/>
      <c r="DN42" s="127"/>
      <c r="DO42" s="127"/>
      <c r="DP42" s="127"/>
      <c r="DQ42" s="127"/>
      <c r="DR42" s="127"/>
      <c r="DS42" s="127"/>
      <c r="DT42" s="127"/>
      <c r="DU42" s="127"/>
      <c r="DV42" s="127"/>
      <c r="DW42" s="127"/>
      <c r="DX42" s="127"/>
      <c r="DY42" s="127"/>
      <c r="DZ42" s="127"/>
      <c r="EA42" s="127"/>
      <c r="EB42" s="127"/>
      <c r="EC42" s="127"/>
      <c r="ED42" s="127"/>
      <c r="EE42" s="127"/>
      <c r="EF42" s="127"/>
      <c r="EG42" s="127"/>
      <c r="EH42" s="127"/>
      <c r="EI42" s="127"/>
      <c r="EJ42" s="127"/>
      <c r="EK42" s="127"/>
      <c r="EL42" s="127"/>
      <c r="EM42" s="127"/>
      <c r="EN42" s="127"/>
      <c r="EO42" s="127"/>
      <c r="EP42" s="127"/>
      <c r="EQ42" s="127"/>
      <c r="ER42" s="127"/>
      <c r="ES42" s="127"/>
      <c r="ET42" s="127"/>
      <c r="EU42" s="127"/>
      <c r="EV42" s="127"/>
      <c r="EW42" s="127"/>
      <c r="EX42" s="127"/>
      <c r="EY42" s="127"/>
      <c r="EZ42" s="127"/>
      <c r="FA42" s="127"/>
      <c r="FB42" s="127"/>
      <c r="FC42" s="127"/>
      <c r="FD42" s="127"/>
      <c r="FE42" s="127"/>
      <c r="FF42" s="127"/>
      <c r="FG42" s="127"/>
      <c r="FH42" s="127"/>
      <c r="FI42" s="127"/>
      <c r="FJ42" s="127"/>
      <c r="FK42" s="127"/>
    </row>
    <row r="43" spans="1:167" s="5" customFormat="1" ht="43.5" customHeight="1">
      <c r="A43" s="30"/>
      <c r="B43" s="89" t="s">
        <v>147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90"/>
      <c r="AC43" s="118"/>
      <c r="AD43" s="119"/>
      <c r="AE43" s="119"/>
      <c r="AF43" s="119"/>
      <c r="AG43" s="119"/>
      <c r="AH43" s="119"/>
      <c r="AI43" s="119"/>
      <c r="AJ43" s="119"/>
      <c r="AK43" s="120"/>
      <c r="AL43" s="136" t="s">
        <v>143</v>
      </c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27">
        <f>BQ43+CG43+EF43</f>
        <v>5543288.390000001</v>
      </c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>
        <f>BQ46+BQ48+BQ50+BQ51+BQ57</f>
        <v>3341821</v>
      </c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>
        <f>CG50</f>
        <v>45800</v>
      </c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7"/>
      <c r="DT43" s="127"/>
      <c r="DU43" s="127"/>
      <c r="DV43" s="127"/>
      <c r="DW43" s="127"/>
      <c r="DX43" s="127"/>
      <c r="DY43" s="127"/>
      <c r="DZ43" s="127"/>
      <c r="EA43" s="127"/>
      <c r="EB43" s="127"/>
      <c r="EC43" s="127"/>
      <c r="ED43" s="127"/>
      <c r="EE43" s="127"/>
      <c r="EF43" s="127">
        <f>EF46+EF50+EF51+EF54+EF57</f>
        <v>2155667.39</v>
      </c>
      <c r="EG43" s="127"/>
      <c r="EH43" s="127"/>
      <c r="EI43" s="127"/>
      <c r="EJ43" s="127"/>
      <c r="EK43" s="127"/>
      <c r="EL43" s="127"/>
      <c r="EM43" s="127"/>
      <c r="EN43" s="127"/>
      <c r="EO43" s="127"/>
      <c r="EP43" s="127"/>
      <c r="EQ43" s="127"/>
      <c r="ER43" s="127"/>
      <c r="ES43" s="127"/>
      <c r="ET43" s="127"/>
      <c r="EU43" s="127"/>
      <c r="EV43" s="127"/>
      <c r="EW43" s="127"/>
      <c r="EX43" s="127"/>
      <c r="EY43" s="127"/>
      <c r="EZ43" s="127"/>
      <c r="FA43" s="127"/>
      <c r="FB43" s="127"/>
      <c r="FC43" s="127"/>
      <c r="FD43" s="127"/>
      <c r="FE43" s="127"/>
      <c r="FF43" s="127"/>
      <c r="FG43" s="127"/>
      <c r="FH43" s="127"/>
      <c r="FI43" s="127"/>
      <c r="FJ43" s="127"/>
      <c r="FK43" s="127"/>
    </row>
    <row r="44" spans="1:167" s="5" customFormat="1" ht="15">
      <c r="A44" s="30"/>
      <c r="B44" s="89" t="s">
        <v>1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90"/>
      <c r="AC44" s="115"/>
      <c r="AD44" s="116"/>
      <c r="AE44" s="116"/>
      <c r="AF44" s="116"/>
      <c r="AG44" s="116"/>
      <c r="AH44" s="116"/>
      <c r="AI44" s="116"/>
      <c r="AJ44" s="116"/>
      <c r="AK44" s="117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7"/>
      <c r="DS44" s="127"/>
      <c r="DT44" s="127"/>
      <c r="DU44" s="127"/>
      <c r="DV44" s="127"/>
      <c r="DW44" s="127"/>
      <c r="DX44" s="127"/>
      <c r="DY44" s="127"/>
      <c r="DZ44" s="127"/>
      <c r="EA44" s="127"/>
      <c r="EB44" s="127"/>
      <c r="EC44" s="127"/>
      <c r="ED44" s="127"/>
      <c r="EE44" s="127"/>
      <c r="EF44" s="127"/>
      <c r="EG44" s="127"/>
      <c r="EH44" s="127"/>
      <c r="EI44" s="127"/>
      <c r="EJ44" s="127"/>
      <c r="EK44" s="127"/>
      <c r="EL44" s="127"/>
      <c r="EM44" s="127"/>
      <c r="EN44" s="127"/>
      <c r="EO44" s="127"/>
      <c r="EP44" s="127"/>
      <c r="EQ44" s="127"/>
      <c r="ER44" s="127"/>
      <c r="ES44" s="127"/>
      <c r="ET44" s="127"/>
      <c r="EU44" s="127"/>
      <c r="EV44" s="127"/>
      <c r="EW44" s="127"/>
      <c r="EX44" s="127"/>
      <c r="EY44" s="127"/>
      <c r="EZ44" s="127"/>
      <c r="FA44" s="127"/>
      <c r="FB44" s="127"/>
      <c r="FC44" s="127"/>
      <c r="FD44" s="127"/>
      <c r="FE44" s="127"/>
      <c r="FF44" s="127"/>
      <c r="FG44" s="127"/>
      <c r="FH44" s="127"/>
      <c r="FI44" s="127"/>
      <c r="FJ44" s="127"/>
      <c r="FK44" s="127"/>
    </row>
    <row r="45" spans="1:167" s="5" customFormat="1" ht="60.75" customHeight="1">
      <c r="A45" s="30"/>
      <c r="B45" s="89" t="s">
        <v>149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115"/>
      <c r="AD45" s="116"/>
      <c r="AE45" s="116"/>
      <c r="AF45" s="116"/>
      <c r="AG45" s="116"/>
      <c r="AH45" s="116"/>
      <c r="AI45" s="116"/>
      <c r="AJ45" s="116"/>
      <c r="AK45" s="117"/>
      <c r="AL45" s="136" t="s">
        <v>148</v>
      </c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  <c r="DK45" s="127"/>
      <c r="DL45" s="127"/>
      <c r="DM45" s="127"/>
      <c r="DN45" s="127"/>
      <c r="DO45" s="127"/>
      <c r="DP45" s="127"/>
      <c r="DQ45" s="127"/>
      <c r="DR45" s="127"/>
      <c r="DS45" s="127"/>
      <c r="DT45" s="127"/>
      <c r="DU45" s="127"/>
      <c r="DV45" s="127"/>
      <c r="DW45" s="127"/>
      <c r="DX45" s="127"/>
      <c r="DY45" s="127"/>
      <c r="DZ45" s="127"/>
      <c r="EA45" s="127"/>
      <c r="EB45" s="127"/>
      <c r="EC45" s="127"/>
      <c r="ED45" s="127"/>
      <c r="EE45" s="127"/>
      <c r="EF45" s="127"/>
      <c r="EG45" s="127"/>
      <c r="EH45" s="127"/>
      <c r="EI45" s="127"/>
      <c r="EJ45" s="127"/>
      <c r="EK45" s="127"/>
      <c r="EL45" s="127"/>
      <c r="EM45" s="127"/>
      <c r="EN45" s="127"/>
      <c r="EO45" s="127"/>
      <c r="EP45" s="127"/>
      <c r="EQ45" s="127"/>
      <c r="ER45" s="127"/>
      <c r="ES45" s="127"/>
      <c r="ET45" s="127"/>
      <c r="EU45" s="127"/>
      <c r="EV45" s="127"/>
      <c r="EW45" s="127"/>
      <c r="EX45" s="127"/>
      <c r="EY45" s="127"/>
      <c r="EZ45" s="127"/>
      <c r="FA45" s="127"/>
      <c r="FB45" s="127"/>
      <c r="FC45" s="127"/>
      <c r="FD45" s="127"/>
      <c r="FE45" s="127"/>
      <c r="FF45" s="127"/>
      <c r="FG45" s="127"/>
      <c r="FH45" s="127"/>
      <c r="FI45" s="127"/>
      <c r="FJ45" s="127"/>
      <c r="FK45" s="127"/>
    </row>
    <row r="46" spans="1:167" s="5" customFormat="1" ht="15">
      <c r="A46" s="30"/>
      <c r="B46" s="89" t="s">
        <v>150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115"/>
      <c r="AD46" s="116"/>
      <c r="AE46" s="116"/>
      <c r="AF46" s="116"/>
      <c r="AG46" s="116"/>
      <c r="AH46" s="116"/>
      <c r="AI46" s="116"/>
      <c r="AJ46" s="116"/>
      <c r="AK46" s="117"/>
      <c r="AL46" s="136" t="s">
        <v>151</v>
      </c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27">
        <f>BQ46+EF46</f>
        <v>52668.88</v>
      </c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>
        <f>'Раздел 3 (очер. год)'!BQ47:CF47</f>
        <v>37291</v>
      </c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7"/>
      <c r="DE46" s="127"/>
      <c r="DF46" s="127"/>
      <c r="DG46" s="127"/>
      <c r="DH46" s="127"/>
      <c r="DI46" s="127"/>
      <c r="DJ46" s="127"/>
      <c r="DK46" s="127"/>
      <c r="DL46" s="127"/>
      <c r="DM46" s="127"/>
      <c r="DN46" s="127"/>
      <c r="DO46" s="127"/>
      <c r="DP46" s="127"/>
      <c r="DQ46" s="127"/>
      <c r="DR46" s="127"/>
      <c r="DS46" s="127"/>
      <c r="DT46" s="127"/>
      <c r="DU46" s="127"/>
      <c r="DV46" s="127"/>
      <c r="DW46" s="127"/>
      <c r="DX46" s="127"/>
      <c r="DY46" s="127"/>
      <c r="DZ46" s="127"/>
      <c r="EA46" s="127"/>
      <c r="EB46" s="127"/>
      <c r="EC46" s="127"/>
      <c r="ED46" s="127"/>
      <c r="EE46" s="127"/>
      <c r="EF46" s="127">
        <f>'Раздел 3 (очер. год)'!EF47:EU47</f>
        <v>15377.88</v>
      </c>
      <c r="EG46" s="127"/>
      <c r="EH46" s="127"/>
      <c r="EI46" s="127"/>
      <c r="EJ46" s="127"/>
      <c r="EK46" s="127"/>
      <c r="EL46" s="127"/>
      <c r="EM46" s="127"/>
      <c r="EN46" s="127"/>
      <c r="EO46" s="127"/>
      <c r="EP46" s="127"/>
      <c r="EQ46" s="127"/>
      <c r="ER46" s="127"/>
      <c r="ES46" s="127"/>
      <c r="ET46" s="127"/>
      <c r="EU46" s="127"/>
      <c r="EV46" s="127"/>
      <c r="EW46" s="127"/>
      <c r="EX46" s="127"/>
      <c r="EY46" s="127"/>
      <c r="EZ46" s="127"/>
      <c r="FA46" s="127"/>
      <c r="FB46" s="127"/>
      <c r="FC46" s="127"/>
      <c r="FD46" s="127"/>
      <c r="FE46" s="127"/>
      <c r="FF46" s="127"/>
      <c r="FG46" s="127"/>
      <c r="FH46" s="127"/>
      <c r="FI46" s="127"/>
      <c r="FJ46" s="127"/>
      <c r="FK46" s="127"/>
    </row>
    <row r="47" spans="1:167" s="5" customFormat="1" ht="15">
      <c r="A47" s="30"/>
      <c r="B47" s="89" t="s">
        <v>152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115"/>
      <c r="AD47" s="116"/>
      <c r="AE47" s="116"/>
      <c r="AF47" s="116"/>
      <c r="AG47" s="116"/>
      <c r="AH47" s="116"/>
      <c r="AI47" s="116"/>
      <c r="AJ47" s="116"/>
      <c r="AK47" s="117"/>
      <c r="AL47" s="136" t="s">
        <v>151</v>
      </c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127"/>
      <c r="DO47" s="127"/>
      <c r="DP47" s="127"/>
      <c r="DQ47" s="127"/>
      <c r="DR47" s="127"/>
      <c r="DS47" s="127"/>
      <c r="DT47" s="127"/>
      <c r="DU47" s="127"/>
      <c r="DV47" s="127"/>
      <c r="DW47" s="127"/>
      <c r="DX47" s="127"/>
      <c r="DY47" s="127"/>
      <c r="DZ47" s="127"/>
      <c r="EA47" s="127"/>
      <c r="EB47" s="127"/>
      <c r="EC47" s="127"/>
      <c r="ED47" s="127"/>
      <c r="EE47" s="127"/>
      <c r="EF47" s="127"/>
      <c r="EG47" s="127"/>
      <c r="EH47" s="127"/>
      <c r="EI47" s="127"/>
      <c r="EJ47" s="127"/>
      <c r="EK47" s="127"/>
      <c r="EL47" s="127"/>
      <c r="EM47" s="127"/>
      <c r="EN47" s="127"/>
      <c r="EO47" s="127"/>
      <c r="EP47" s="127"/>
      <c r="EQ47" s="127"/>
      <c r="ER47" s="127"/>
      <c r="ES47" s="127"/>
      <c r="ET47" s="127"/>
      <c r="EU47" s="127"/>
      <c r="EV47" s="127"/>
      <c r="EW47" s="127"/>
      <c r="EX47" s="127"/>
      <c r="EY47" s="127"/>
      <c r="EZ47" s="127"/>
      <c r="FA47" s="127"/>
      <c r="FB47" s="127"/>
      <c r="FC47" s="127"/>
      <c r="FD47" s="127"/>
      <c r="FE47" s="127"/>
      <c r="FF47" s="127"/>
      <c r="FG47" s="127"/>
      <c r="FH47" s="127"/>
      <c r="FI47" s="127"/>
      <c r="FJ47" s="127"/>
      <c r="FK47" s="127"/>
    </row>
    <row r="48" spans="1:167" s="5" customFormat="1" ht="15">
      <c r="A48" s="30"/>
      <c r="B48" s="89" t="s">
        <v>153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115"/>
      <c r="AD48" s="116"/>
      <c r="AE48" s="116"/>
      <c r="AF48" s="116"/>
      <c r="AG48" s="116"/>
      <c r="AH48" s="116"/>
      <c r="AI48" s="116"/>
      <c r="AJ48" s="116"/>
      <c r="AK48" s="117"/>
      <c r="AL48" s="136" t="s">
        <v>151</v>
      </c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27">
        <f>BQ48</f>
        <v>1120855</v>
      </c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>
        <f>'Раздел 3 (очер. год)'!BQ49:CF49</f>
        <v>1120855</v>
      </c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  <c r="DE48" s="127"/>
      <c r="DF48" s="127"/>
      <c r="DG48" s="127"/>
      <c r="DH48" s="127"/>
      <c r="DI48" s="127"/>
      <c r="DJ48" s="127"/>
      <c r="DK48" s="127"/>
      <c r="DL48" s="127"/>
      <c r="DM48" s="127"/>
      <c r="DN48" s="127"/>
      <c r="DO48" s="127"/>
      <c r="DP48" s="127"/>
      <c r="DQ48" s="127"/>
      <c r="DR48" s="127"/>
      <c r="DS48" s="127"/>
      <c r="DT48" s="127"/>
      <c r="DU48" s="127"/>
      <c r="DV48" s="127"/>
      <c r="DW48" s="127"/>
      <c r="DX48" s="127"/>
      <c r="DY48" s="127"/>
      <c r="DZ48" s="127"/>
      <c r="EA48" s="127"/>
      <c r="EB48" s="127"/>
      <c r="EC48" s="127"/>
      <c r="ED48" s="127"/>
      <c r="EE48" s="127"/>
      <c r="EF48" s="127"/>
      <c r="EG48" s="127"/>
      <c r="EH48" s="127"/>
      <c r="EI48" s="127"/>
      <c r="EJ48" s="127"/>
      <c r="EK48" s="127"/>
      <c r="EL48" s="127"/>
      <c r="EM48" s="127"/>
      <c r="EN48" s="127"/>
      <c r="EO48" s="127"/>
      <c r="EP48" s="127"/>
      <c r="EQ48" s="127"/>
      <c r="ER48" s="127"/>
      <c r="ES48" s="127"/>
      <c r="ET48" s="127"/>
      <c r="EU48" s="127"/>
      <c r="EV48" s="127"/>
      <c r="EW48" s="127"/>
      <c r="EX48" s="127"/>
      <c r="EY48" s="127"/>
      <c r="EZ48" s="127"/>
      <c r="FA48" s="127"/>
      <c r="FB48" s="127"/>
      <c r="FC48" s="127"/>
      <c r="FD48" s="127"/>
      <c r="FE48" s="127"/>
      <c r="FF48" s="127"/>
      <c r="FG48" s="127"/>
      <c r="FH48" s="127"/>
      <c r="FI48" s="127"/>
      <c r="FJ48" s="127"/>
      <c r="FK48" s="127"/>
    </row>
    <row r="49" spans="1:167" s="5" customFormat="1" ht="43.5" customHeight="1">
      <c r="A49" s="30"/>
      <c r="B49" s="89" t="s">
        <v>178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121"/>
      <c r="AD49" s="53"/>
      <c r="AE49" s="53"/>
      <c r="AF49" s="53"/>
      <c r="AG49" s="53"/>
      <c r="AH49" s="53"/>
      <c r="AI49" s="53"/>
      <c r="AJ49" s="53"/>
      <c r="AK49" s="122"/>
      <c r="AL49" s="136" t="s">
        <v>151</v>
      </c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7"/>
      <c r="DE49" s="127"/>
      <c r="DF49" s="127"/>
      <c r="DG49" s="127"/>
      <c r="DH49" s="127"/>
      <c r="DI49" s="127"/>
      <c r="DJ49" s="127"/>
      <c r="DK49" s="127"/>
      <c r="DL49" s="127"/>
      <c r="DM49" s="127"/>
      <c r="DN49" s="127"/>
      <c r="DO49" s="127"/>
      <c r="DP49" s="127"/>
      <c r="DQ49" s="127"/>
      <c r="DR49" s="127"/>
      <c r="DS49" s="127"/>
      <c r="DT49" s="127"/>
      <c r="DU49" s="127"/>
      <c r="DV49" s="127"/>
      <c r="DW49" s="127"/>
      <c r="DX49" s="127"/>
      <c r="DY49" s="127"/>
      <c r="DZ49" s="127"/>
      <c r="EA49" s="127"/>
      <c r="EB49" s="127"/>
      <c r="EC49" s="127"/>
      <c r="ED49" s="127"/>
      <c r="EE49" s="127"/>
      <c r="EF49" s="127"/>
      <c r="EG49" s="127"/>
      <c r="EH49" s="127"/>
      <c r="EI49" s="127"/>
      <c r="EJ49" s="127"/>
      <c r="EK49" s="127"/>
      <c r="EL49" s="127"/>
      <c r="EM49" s="127"/>
      <c r="EN49" s="127"/>
      <c r="EO49" s="127"/>
      <c r="EP49" s="127"/>
      <c r="EQ49" s="127"/>
      <c r="ER49" s="127"/>
      <c r="ES49" s="127"/>
      <c r="ET49" s="127"/>
      <c r="EU49" s="127"/>
      <c r="EV49" s="127"/>
      <c r="EW49" s="127"/>
      <c r="EX49" s="127"/>
      <c r="EY49" s="127"/>
      <c r="EZ49" s="127"/>
      <c r="FA49" s="127"/>
      <c r="FB49" s="127"/>
      <c r="FC49" s="127"/>
      <c r="FD49" s="127"/>
      <c r="FE49" s="127"/>
      <c r="FF49" s="127"/>
      <c r="FG49" s="127"/>
      <c r="FH49" s="127"/>
      <c r="FI49" s="127"/>
      <c r="FJ49" s="127"/>
      <c r="FK49" s="127"/>
    </row>
    <row r="50" spans="1:167" s="5" customFormat="1" ht="30" customHeight="1">
      <c r="A50" s="30"/>
      <c r="B50" s="89" t="s">
        <v>154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115" t="s">
        <v>156</v>
      </c>
      <c r="AD50" s="116"/>
      <c r="AE50" s="116"/>
      <c r="AF50" s="116"/>
      <c r="AG50" s="116"/>
      <c r="AH50" s="116"/>
      <c r="AI50" s="116"/>
      <c r="AJ50" s="116"/>
      <c r="AK50" s="117"/>
      <c r="AL50" s="136" t="s">
        <v>151</v>
      </c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27">
        <f>BQ50+CG50+EF50</f>
        <v>540994.13</v>
      </c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>
        <f>'Раздел 3 (очер. год)'!BQ53:CF53</f>
        <v>404000</v>
      </c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>
        <v>45800</v>
      </c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  <c r="DB50" s="127"/>
      <c r="DC50" s="127"/>
      <c r="DD50" s="127"/>
      <c r="DE50" s="127"/>
      <c r="DF50" s="127"/>
      <c r="DG50" s="127"/>
      <c r="DH50" s="127"/>
      <c r="DI50" s="127"/>
      <c r="DJ50" s="127"/>
      <c r="DK50" s="127"/>
      <c r="DL50" s="127"/>
      <c r="DM50" s="127"/>
      <c r="DN50" s="127"/>
      <c r="DO50" s="127"/>
      <c r="DP50" s="127"/>
      <c r="DQ50" s="127"/>
      <c r="DR50" s="127"/>
      <c r="DS50" s="127"/>
      <c r="DT50" s="127"/>
      <c r="DU50" s="127"/>
      <c r="DV50" s="127"/>
      <c r="DW50" s="127"/>
      <c r="DX50" s="127"/>
      <c r="DY50" s="127"/>
      <c r="DZ50" s="127"/>
      <c r="EA50" s="127"/>
      <c r="EB50" s="127"/>
      <c r="EC50" s="127"/>
      <c r="ED50" s="127"/>
      <c r="EE50" s="127"/>
      <c r="EF50" s="127">
        <f>'Раздел 3 (очер. год)'!EF53:EU53</f>
        <v>91194.13</v>
      </c>
      <c r="EG50" s="127"/>
      <c r="EH50" s="127"/>
      <c r="EI50" s="127"/>
      <c r="EJ50" s="127"/>
      <c r="EK50" s="127"/>
      <c r="EL50" s="127"/>
      <c r="EM50" s="127"/>
      <c r="EN50" s="127"/>
      <c r="EO50" s="127"/>
      <c r="EP50" s="127"/>
      <c r="EQ50" s="127"/>
      <c r="ER50" s="127"/>
      <c r="ES50" s="127"/>
      <c r="ET50" s="127"/>
      <c r="EU50" s="127"/>
      <c r="EV50" s="127"/>
      <c r="EW50" s="127"/>
      <c r="EX50" s="127"/>
      <c r="EY50" s="127"/>
      <c r="EZ50" s="127"/>
      <c r="FA50" s="127"/>
      <c r="FB50" s="127"/>
      <c r="FC50" s="127"/>
      <c r="FD50" s="127"/>
      <c r="FE50" s="127"/>
      <c r="FF50" s="127"/>
      <c r="FG50" s="127"/>
      <c r="FH50" s="127"/>
      <c r="FI50" s="127"/>
      <c r="FJ50" s="127"/>
      <c r="FK50" s="127"/>
    </row>
    <row r="51" spans="1:167" s="5" customFormat="1" ht="15" customHeight="1">
      <c r="A51" s="30"/>
      <c r="B51" s="89" t="s">
        <v>155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90"/>
      <c r="AC51" s="115"/>
      <c r="AD51" s="116"/>
      <c r="AE51" s="116"/>
      <c r="AF51" s="116"/>
      <c r="AG51" s="116"/>
      <c r="AH51" s="116"/>
      <c r="AI51" s="116"/>
      <c r="AJ51" s="116"/>
      <c r="AK51" s="117"/>
      <c r="AL51" s="136" t="s">
        <v>151</v>
      </c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27">
        <f>BQ51+EF51</f>
        <v>889926.27</v>
      </c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>
        <f>'Раздел 3 (очер. год)'!BQ54:CF54</f>
        <v>585927</v>
      </c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  <c r="DB51" s="127"/>
      <c r="DC51" s="127"/>
      <c r="DD51" s="127"/>
      <c r="DE51" s="127"/>
      <c r="DF51" s="127"/>
      <c r="DG51" s="127"/>
      <c r="DH51" s="127"/>
      <c r="DI51" s="127"/>
      <c r="DJ51" s="127"/>
      <c r="DK51" s="127"/>
      <c r="DL51" s="127"/>
      <c r="DM51" s="127"/>
      <c r="DN51" s="127"/>
      <c r="DO51" s="127"/>
      <c r="DP51" s="127"/>
      <c r="DQ51" s="127"/>
      <c r="DR51" s="127"/>
      <c r="DS51" s="127"/>
      <c r="DT51" s="127"/>
      <c r="DU51" s="127"/>
      <c r="DV51" s="127"/>
      <c r="DW51" s="127"/>
      <c r="DX51" s="127"/>
      <c r="DY51" s="127"/>
      <c r="DZ51" s="127"/>
      <c r="EA51" s="127"/>
      <c r="EB51" s="127"/>
      <c r="EC51" s="127"/>
      <c r="ED51" s="127"/>
      <c r="EE51" s="127"/>
      <c r="EF51" s="127">
        <f>'Раздел 3 (очер. год)'!EF54:EU54</f>
        <v>303999.27</v>
      </c>
      <c r="EG51" s="127"/>
      <c r="EH51" s="127"/>
      <c r="EI51" s="127"/>
      <c r="EJ51" s="127"/>
      <c r="EK51" s="127"/>
      <c r="EL51" s="127"/>
      <c r="EM51" s="127"/>
      <c r="EN51" s="127"/>
      <c r="EO51" s="127"/>
      <c r="EP51" s="127"/>
      <c r="EQ51" s="127"/>
      <c r="ER51" s="127"/>
      <c r="ES51" s="127"/>
      <c r="ET51" s="127"/>
      <c r="EU51" s="127"/>
      <c r="EV51" s="127"/>
      <c r="EW51" s="127"/>
      <c r="EX51" s="127"/>
      <c r="EY51" s="127"/>
      <c r="EZ51" s="127"/>
      <c r="FA51" s="127"/>
      <c r="FB51" s="127"/>
      <c r="FC51" s="127"/>
      <c r="FD51" s="127"/>
      <c r="FE51" s="127"/>
      <c r="FF51" s="127"/>
      <c r="FG51" s="127"/>
      <c r="FH51" s="127"/>
      <c r="FI51" s="127"/>
      <c r="FJ51" s="127"/>
      <c r="FK51" s="127"/>
    </row>
    <row r="52" spans="1:167" s="5" customFormat="1" ht="15" customHeight="1">
      <c r="A52" s="30"/>
      <c r="B52" s="89" t="s">
        <v>24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90"/>
      <c r="AC52" s="115"/>
      <c r="AD52" s="116"/>
      <c r="AE52" s="116"/>
      <c r="AF52" s="116"/>
      <c r="AG52" s="116"/>
      <c r="AH52" s="116"/>
      <c r="AI52" s="116"/>
      <c r="AJ52" s="116"/>
      <c r="AK52" s="117"/>
      <c r="AL52" s="136" t="s">
        <v>151</v>
      </c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  <c r="DB52" s="127"/>
      <c r="DC52" s="127"/>
      <c r="DD52" s="127"/>
      <c r="DE52" s="127"/>
      <c r="DF52" s="127"/>
      <c r="DG52" s="127"/>
      <c r="DH52" s="127"/>
      <c r="DI52" s="127"/>
      <c r="DJ52" s="127"/>
      <c r="DK52" s="127"/>
      <c r="DL52" s="127"/>
      <c r="DM52" s="127"/>
      <c r="DN52" s="127"/>
      <c r="DO52" s="127"/>
      <c r="DP52" s="127"/>
      <c r="DQ52" s="127"/>
      <c r="DR52" s="127"/>
      <c r="DS52" s="127"/>
      <c r="DT52" s="127"/>
      <c r="DU52" s="127"/>
      <c r="DV52" s="127"/>
      <c r="DW52" s="127"/>
      <c r="DX52" s="127"/>
      <c r="DY52" s="127"/>
      <c r="DZ52" s="127"/>
      <c r="EA52" s="127"/>
      <c r="EB52" s="127"/>
      <c r="EC52" s="127"/>
      <c r="ED52" s="127"/>
      <c r="EE52" s="127"/>
      <c r="EF52" s="127"/>
      <c r="EG52" s="127"/>
      <c r="EH52" s="127"/>
      <c r="EI52" s="127"/>
      <c r="EJ52" s="127"/>
      <c r="EK52" s="127"/>
      <c r="EL52" s="127"/>
      <c r="EM52" s="127"/>
      <c r="EN52" s="127"/>
      <c r="EO52" s="127"/>
      <c r="EP52" s="127"/>
      <c r="EQ52" s="127"/>
      <c r="ER52" s="127"/>
      <c r="ES52" s="127"/>
      <c r="ET52" s="127"/>
      <c r="EU52" s="127"/>
      <c r="EV52" s="127"/>
      <c r="EW52" s="127"/>
      <c r="EX52" s="127"/>
      <c r="EY52" s="127"/>
      <c r="EZ52" s="127"/>
      <c r="FA52" s="127"/>
      <c r="FB52" s="127"/>
      <c r="FC52" s="127"/>
      <c r="FD52" s="127"/>
      <c r="FE52" s="127"/>
      <c r="FF52" s="127"/>
      <c r="FG52" s="127"/>
      <c r="FH52" s="127"/>
      <c r="FI52" s="127"/>
      <c r="FJ52" s="127"/>
      <c r="FK52" s="127"/>
    </row>
    <row r="53" spans="1:167" s="5" customFormat="1" ht="15" customHeight="1">
      <c r="A53" s="31"/>
      <c r="B53" s="144" t="s">
        <v>158</v>
      </c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5"/>
      <c r="AC53" s="115"/>
      <c r="AD53" s="116"/>
      <c r="AE53" s="116"/>
      <c r="AF53" s="116"/>
      <c r="AG53" s="116"/>
      <c r="AH53" s="116"/>
      <c r="AI53" s="116"/>
      <c r="AJ53" s="116"/>
      <c r="AK53" s="117"/>
      <c r="AL53" s="136" t="s">
        <v>157</v>
      </c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  <c r="CG53" s="127"/>
      <c r="CH53" s="127"/>
      <c r="CI53" s="127"/>
      <c r="CJ53" s="127"/>
      <c r="CK53" s="127"/>
      <c r="CL53" s="127"/>
      <c r="CM53" s="127"/>
      <c r="CN53" s="127"/>
      <c r="CO53" s="127"/>
      <c r="CP53" s="127"/>
      <c r="CQ53" s="127"/>
      <c r="CR53" s="127"/>
      <c r="CS53" s="127"/>
      <c r="CT53" s="127"/>
      <c r="CU53" s="127"/>
      <c r="CV53" s="127"/>
      <c r="CW53" s="127"/>
      <c r="CX53" s="127"/>
      <c r="CY53" s="127"/>
      <c r="CZ53" s="127"/>
      <c r="DA53" s="127"/>
      <c r="DB53" s="127"/>
      <c r="DC53" s="127"/>
      <c r="DD53" s="127"/>
      <c r="DE53" s="127"/>
      <c r="DF53" s="127"/>
      <c r="DG53" s="127"/>
      <c r="DH53" s="127"/>
      <c r="DI53" s="127"/>
      <c r="DJ53" s="127"/>
      <c r="DK53" s="127"/>
      <c r="DL53" s="127"/>
      <c r="DM53" s="127"/>
      <c r="DN53" s="127"/>
      <c r="DO53" s="127"/>
      <c r="DP53" s="127"/>
      <c r="DQ53" s="127"/>
      <c r="DR53" s="127"/>
      <c r="DS53" s="127"/>
      <c r="DT53" s="127"/>
      <c r="DU53" s="127"/>
      <c r="DV53" s="127"/>
      <c r="DW53" s="127"/>
      <c r="DX53" s="127"/>
      <c r="DY53" s="127"/>
      <c r="DZ53" s="127"/>
      <c r="EA53" s="127"/>
      <c r="EB53" s="127"/>
      <c r="EC53" s="127"/>
      <c r="ED53" s="127"/>
      <c r="EE53" s="127"/>
      <c r="EF53" s="127"/>
      <c r="EG53" s="127"/>
      <c r="EH53" s="127"/>
      <c r="EI53" s="127"/>
      <c r="EJ53" s="127"/>
      <c r="EK53" s="127"/>
      <c r="EL53" s="127"/>
      <c r="EM53" s="127"/>
      <c r="EN53" s="127"/>
      <c r="EO53" s="127"/>
      <c r="EP53" s="127"/>
      <c r="EQ53" s="127"/>
      <c r="ER53" s="127"/>
      <c r="ES53" s="127"/>
      <c r="ET53" s="127"/>
      <c r="EU53" s="127"/>
      <c r="EV53" s="127"/>
      <c r="EW53" s="127"/>
      <c r="EX53" s="127"/>
      <c r="EY53" s="127"/>
      <c r="EZ53" s="127"/>
      <c r="FA53" s="127"/>
      <c r="FB53" s="127"/>
      <c r="FC53" s="127"/>
      <c r="FD53" s="127"/>
      <c r="FE53" s="127"/>
      <c r="FF53" s="127"/>
      <c r="FG53" s="127"/>
      <c r="FH53" s="127"/>
      <c r="FI53" s="127"/>
      <c r="FJ53" s="127"/>
      <c r="FK53" s="127"/>
    </row>
    <row r="54" spans="1:167" s="5" customFormat="1" ht="15" customHeight="1">
      <c r="A54" s="37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100"/>
      <c r="AC54" s="146"/>
      <c r="AD54" s="147"/>
      <c r="AE54" s="147"/>
      <c r="AF54" s="147"/>
      <c r="AG54" s="147"/>
      <c r="AH54" s="147"/>
      <c r="AI54" s="147"/>
      <c r="AJ54" s="147"/>
      <c r="AK54" s="148"/>
      <c r="AL54" s="136" t="s">
        <v>151</v>
      </c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27">
        <f>EF54</f>
        <v>126155.56</v>
      </c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7"/>
      <c r="CL54" s="127"/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  <c r="DB54" s="127"/>
      <c r="DC54" s="127"/>
      <c r="DD54" s="127"/>
      <c r="DE54" s="127"/>
      <c r="DF54" s="127"/>
      <c r="DG54" s="127"/>
      <c r="DH54" s="127"/>
      <c r="DI54" s="127"/>
      <c r="DJ54" s="127"/>
      <c r="DK54" s="127"/>
      <c r="DL54" s="127"/>
      <c r="DM54" s="127"/>
      <c r="DN54" s="127"/>
      <c r="DO54" s="127"/>
      <c r="DP54" s="127"/>
      <c r="DQ54" s="127"/>
      <c r="DR54" s="127"/>
      <c r="DS54" s="127"/>
      <c r="DT54" s="127"/>
      <c r="DU54" s="127"/>
      <c r="DV54" s="127"/>
      <c r="DW54" s="127"/>
      <c r="DX54" s="127"/>
      <c r="DY54" s="127"/>
      <c r="DZ54" s="127"/>
      <c r="EA54" s="127"/>
      <c r="EB54" s="127"/>
      <c r="EC54" s="127"/>
      <c r="ED54" s="127"/>
      <c r="EE54" s="127"/>
      <c r="EF54" s="127">
        <f>'Раздел 3 (очер. год)'!EF57:EU57</f>
        <v>126155.56</v>
      </c>
      <c r="EG54" s="127"/>
      <c r="EH54" s="127"/>
      <c r="EI54" s="127"/>
      <c r="EJ54" s="127"/>
      <c r="EK54" s="127"/>
      <c r="EL54" s="127"/>
      <c r="EM54" s="127"/>
      <c r="EN54" s="127"/>
      <c r="EO54" s="127"/>
      <c r="EP54" s="127"/>
      <c r="EQ54" s="127"/>
      <c r="ER54" s="127"/>
      <c r="ES54" s="127"/>
      <c r="ET54" s="127"/>
      <c r="EU54" s="127"/>
      <c r="EV54" s="127"/>
      <c r="EW54" s="127"/>
      <c r="EX54" s="127"/>
      <c r="EY54" s="127"/>
      <c r="EZ54" s="127"/>
      <c r="FA54" s="127"/>
      <c r="FB54" s="127"/>
      <c r="FC54" s="127"/>
      <c r="FD54" s="127"/>
      <c r="FE54" s="127"/>
      <c r="FF54" s="127"/>
      <c r="FG54" s="127"/>
      <c r="FH54" s="127"/>
      <c r="FI54" s="127"/>
      <c r="FJ54" s="127"/>
      <c r="FK54" s="127"/>
    </row>
    <row r="55" spans="1:167" s="5" customFormat="1" ht="30" customHeight="1">
      <c r="A55" s="30"/>
      <c r="B55" s="89" t="s">
        <v>159</v>
      </c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90"/>
      <c r="AC55" s="110"/>
      <c r="AD55" s="111"/>
      <c r="AE55" s="111"/>
      <c r="AF55" s="111"/>
      <c r="AG55" s="111"/>
      <c r="AH55" s="111"/>
      <c r="AI55" s="111"/>
      <c r="AJ55" s="111"/>
      <c r="AK55" s="112"/>
      <c r="AL55" s="136" t="s">
        <v>151</v>
      </c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127"/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7"/>
      <c r="DB55" s="127"/>
      <c r="DC55" s="127"/>
      <c r="DD55" s="127"/>
      <c r="DE55" s="127"/>
      <c r="DF55" s="127"/>
      <c r="DG55" s="127"/>
      <c r="DH55" s="127"/>
      <c r="DI55" s="127"/>
      <c r="DJ55" s="127"/>
      <c r="DK55" s="127"/>
      <c r="DL55" s="127"/>
      <c r="DM55" s="127"/>
      <c r="DN55" s="127"/>
      <c r="DO55" s="127"/>
      <c r="DP55" s="127"/>
      <c r="DQ55" s="127"/>
      <c r="DR55" s="127"/>
      <c r="DS55" s="127"/>
      <c r="DT55" s="127"/>
      <c r="DU55" s="127"/>
      <c r="DV55" s="127"/>
      <c r="DW55" s="127"/>
      <c r="DX55" s="127"/>
      <c r="DY55" s="127"/>
      <c r="DZ55" s="127"/>
      <c r="EA55" s="127"/>
      <c r="EB55" s="127"/>
      <c r="EC55" s="127"/>
      <c r="ED55" s="127"/>
      <c r="EE55" s="127"/>
      <c r="EF55" s="127"/>
      <c r="EG55" s="127"/>
      <c r="EH55" s="127"/>
      <c r="EI55" s="127"/>
      <c r="EJ55" s="127"/>
      <c r="EK55" s="127"/>
      <c r="EL55" s="127"/>
      <c r="EM55" s="127"/>
      <c r="EN55" s="127"/>
      <c r="EO55" s="127"/>
      <c r="EP55" s="127"/>
      <c r="EQ55" s="127"/>
      <c r="ER55" s="127"/>
      <c r="ES55" s="127"/>
      <c r="ET55" s="127"/>
      <c r="EU55" s="127"/>
      <c r="EV55" s="127"/>
      <c r="EW55" s="127"/>
      <c r="EX55" s="127"/>
      <c r="EY55" s="127"/>
      <c r="EZ55" s="127"/>
      <c r="FA55" s="127"/>
      <c r="FB55" s="127"/>
      <c r="FC55" s="127"/>
      <c r="FD55" s="127"/>
      <c r="FE55" s="127"/>
      <c r="FF55" s="127"/>
      <c r="FG55" s="127"/>
      <c r="FH55" s="127"/>
      <c r="FI55" s="127"/>
      <c r="FJ55" s="127"/>
      <c r="FK55" s="127"/>
    </row>
    <row r="56" spans="1:167" s="5" customFormat="1" ht="15" customHeight="1">
      <c r="A56" s="31"/>
      <c r="B56" s="144" t="s">
        <v>160</v>
      </c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5"/>
      <c r="AC56" s="115"/>
      <c r="AD56" s="116"/>
      <c r="AE56" s="116"/>
      <c r="AF56" s="116"/>
      <c r="AG56" s="116"/>
      <c r="AH56" s="116"/>
      <c r="AI56" s="116"/>
      <c r="AJ56" s="116"/>
      <c r="AK56" s="117"/>
      <c r="AL56" s="136" t="s">
        <v>157</v>
      </c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  <c r="DB56" s="127"/>
      <c r="DC56" s="127"/>
      <c r="DD56" s="127"/>
      <c r="DE56" s="127"/>
      <c r="DF56" s="127"/>
      <c r="DG56" s="127"/>
      <c r="DH56" s="127"/>
      <c r="DI56" s="127"/>
      <c r="DJ56" s="127"/>
      <c r="DK56" s="127"/>
      <c r="DL56" s="127"/>
      <c r="DM56" s="127"/>
      <c r="DN56" s="127"/>
      <c r="DO56" s="127"/>
      <c r="DP56" s="127"/>
      <c r="DQ56" s="127"/>
      <c r="DR56" s="127"/>
      <c r="DS56" s="127"/>
      <c r="DT56" s="127"/>
      <c r="DU56" s="127"/>
      <c r="DV56" s="127"/>
      <c r="DW56" s="127"/>
      <c r="DX56" s="127"/>
      <c r="DY56" s="127"/>
      <c r="DZ56" s="127"/>
      <c r="EA56" s="127"/>
      <c r="EB56" s="127"/>
      <c r="EC56" s="127"/>
      <c r="ED56" s="127"/>
      <c r="EE56" s="127"/>
      <c r="EF56" s="127"/>
      <c r="EG56" s="127"/>
      <c r="EH56" s="127"/>
      <c r="EI56" s="127"/>
      <c r="EJ56" s="127"/>
      <c r="EK56" s="127"/>
      <c r="EL56" s="127"/>
      <c r="EM56" s="127"/>
      <c r="EN56" s="127"/>
      <c r="EO56" s="127"/>
      <c r="EP56" s="127"/>
      <c r="EQ56" s="127"/>
      <c r="ER56" s="127"/>
      <c r="ES56" s="127"/>
      <c r="ET56" s="127"/>
      <c r="EU56" s="127"/>
      <c r="EV56" s="127"/>
      <c r="EW56" s="127"/>
      <c r="EX56" s="127"/>
      <c r="EY56" s="127"/>
      <c r="EZ56" s="127"/>
      <c r="FA56" s="127"/>
      <c r="FB56" s="127"/>
      <c r="FC56" s="127"/>
      <c r="FD56" s="127"/>
      <c r="FE56" s="127"/>
      <c r="FF56" s="127"/>
      <c r="FG56" s="127"/>
      <c r="FH56" s="127"/>
      <c r="FI56" s="127"/>
      <c r="FJ56" s="127"/>
      <c r="FK56" s="127"/>
    </row>
    <row r="57" spans="1:167" s="5" customFormat="1" ht="15" customHeight="1">
      <c r="A57" s="37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100"/>
      <c r="AC57" s="146"/>
      <c r="AD57" s="147"/>
      <c r="AE57" s="147"/>
      <c r="AF57" s="147"/>
      <c r="AG57" s="147"/>
      <c r="AH57" s="147"/>
      <c r="AI57" s="147"/>
      <c r="AJ57" s="147"/>
      <c r="AK57" s="148"/>
      <c r="AL57" s="136" t="s">
        <v>151</v>
      </c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27">
        <f>BQ57+EF57</f>
        <v>2812688.55</v>
      </c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>
        <f>'Раздел 3 (очер. год)'!BQ60:CF60</f>
        <v>1193748</v>
      </c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  <c r="DB57" s="127"/>
      <c r="DC57" s="127"/>
      <c r="DD57" s="127"/>
      <c r="DE57" s="127"/>
      <c r="DF57" s="127"/>
      <c r="DG57" s="127"/>
      <c r="DH57" s="127"/>
      <c r="DI57" s="127"/>
      <c r="DJ57" s="127"/>
      <c r="DK57" s="127"/>
      <c r="DL57" s="127"/>
      <c r="DM57" s="127"/>
      <c r="DN57" s="127"/>
      <c r="DO57" s="127"/>
      <c r="DP57" s="127"/>
      <c r="DQ57" s="127"/>
      <c r="DR57" s="127"/>
      <c r="DS57" s="127"/>
      <c r="DT57" s="127"/>
      <c r="DU57" s="127"/>
      <c r="DV57" s="127"/>
      <c r="DW57" s="127"/>
      <c r="DX57" s="127"/>
      <c r="DY57" s="127"/>
      <c r="DZ57" s="127"/>
      <c r="EA57" s="127"/>
      <c r="EB57" s="127"/>
      <c r="EC57" s="127"/>
      <c r="ED57" s="127"/>
      <c r="EE57" s="127"/>
      <c r="EF57" s="127">
        <f>'Раздел 3 (очер. год)'!EF60:EU60-12540.2</f>
        <v>1618940.55</v>
      </c>
      <c r="EG57" s="127"/>
      <c r="EH57" s="127"/>
      <c r="EI57" s="127"/>
      <c r="EJ57" s="127"/>
      <c r="EK57" s="127"/>
      <c r="EL57" s="127"/>
      <c r="EM57" s="127"/>
      <c r="EN57" s="127"/>
      <c r="EO57" s="127"/>
      <c r="EP57" s="127"/>
      <c r="EQ57" s="127"/>
      <c r="ER57" s="127"/>
      <c r="ES57" s="127"/>
      <c r="ET57" s="127"/>
      <c r="EU57" s="127"/>
      <c r="EV57" s="127"/>
      <c r="EW57" s="127"/>
      <c r="EX57" s="127"/>
      <c r="EY57" s="127"/>
      <c r="EZ57" s="127"/>
      <c r="FA57" s="127"/>
      <c r="FB57" s="127"/>
      <c r="FC57" s="127"/>
      <c r="FD57" s="127"/>
      <c r="FE57" s="127"/>
      <c r="FF57" s="127"/>
      <c r="FG57" s="127"/>
      <c r="FH57" s="127"/>
      <c r="FI57" s="127"/>
      <c r="FJ57" s="127"/>
      <c r="FK57" s="127"/>
    </row>
    <row r="58" spans="1:167" s="33" customFormat="1" ht="42" customHeight="1">
      <c r="A58" s="32"/>
      <c r="B58" s="137" t="s">
        <v>162</v>
      </c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8"/>
      <c r="AC58" s="140" t="s">
        <v>161</v>
      </c>
      <c r="AD58" s="141"/>
      <c r="AE58" s="141"/>
      <c r="AF58" s="141"/>
      <c r="AG58" s="141"/>
      <c r="AH58" s="141"/>
      <c r="AI58" s="141"/>
      <c r="AJ58" s="141"/>
      <c r="AK58" s="142"/>
      <c r="AL58" s="143" t="s">
        <v>13</v>
      </c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39"/>
      <c r="BB58" s="139"/>
      <c r="BC58" s="139"/>
      <c r="BD58" s="139"/>
      <c r="BE58" s="139"/>
      <c r="BF58" s="139"/>
      <c r="BG58" s="139"/>
      <c r="BH58" s="139"/>
      <c r="BI58" s="139"/>
      <c r="BJ58" s="139"/>
      <c r="BK58" s="139"/>
      <c r="BL58" s="139"/>
      <c r="BM58" s="139"/>
      <c r="BN58" s="139"/>
      <c r="BO58" s="139"/>
      <c r="BP58" s="139"/>
      <c r="BQ58" s="139"/>
      <c r="BR58" s="139"/>
      <c r="BS58" s="139"/>
      <c r="BT58" s="139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39"/>
      <c r="CL58" s="139"/>
      <c r="CM58" s="139"/>
      <c r="CN58" s="139"/>
      <c r="CO58" s="139"/>
      <c r="CP58" s="139"/>
      <c r="CQ58" s="139"/>
      <c r="CR58" s="139"/>
      <c r="CS58" s="139"/>
      <c r="CT58" s="139"/>
      <c r="CU58" s="139"/>
      <c r="CV58" s="139"/>
      <c r="CW58" s="139"/>
      <c r="CX58" s="139"/>
      <c r="CY58" s="139"/>
      <c r="CZ58" s="139"/>
      <c r="DA58" s="139"/>
      <c r="DB58" s="139"/>
      <c r="DC58" s="139"/>
      <c r="DD58" s="139"/>
      <c r="DE58" s="139"/>
      <c r="DF58" s="139"/>
      <c r="DG58" s="139"/>
      <c r="DH58" s="139"/>
      <c r="DI58" s="139"/>
      <c r="DJ58" s="139"/>
      <c r="DK58" s="139"/>
      <c r="DL58" s="139"/>
      <c r="DM58" s="139"/>
      <c r="DN58" s="139"/>
      <c r="DO58" s="139"/>
      <c r="DP58" s="139"/>
      <c r="DQ58" s="139"/>
      <c r="DR58" s="139"/>
      <c r="DS58" s="139"/>
      <c r="DT58" s="139"/>
      <c r="DU58" s="139"/>
      <c r="DV58" s="139"/>
      <c r="DW58" s="139"/>
      <c r="DX58" s="139"/>
      <c r="DY58" s="139"/>
      <c r="DZ58" s="139"/>
      <c r="EA58" s="139"/>
      <c r="EB58" s="139"/>
      <c r="EC58" s="139"/>
      <c r="ED58" s="139"/>
      <c r="EE58" s="139"/>
      <c r="EF58" s="139"/>
      <c r="EG58" s="139"/>
      <c r="EH58" s="139"/>
      <c r="EI58" s="139"/>
      <c r="EJ58" s="139"/>
      <c r="EK58" s="139"/>
      <c r="EL58" s="139"/>
      <c r="EM58" s="139"/>
      <c r="EN58" s="139"/>
      <c r="EO58" s="139"/>
      <c r="EP58" s="139"/>
      <c r="EQ58" s="139"/>
      <c r="ER58" s="139"/>
      <c r="ES58" s="139"/>
      <c r="ET58" s="139"/>
      <c r="EU58" s="139"/>
      <c r="EV58" s="139"/>
      <c r="EW58" s="139"/>
      <c r="EX58" s="139"/>
      <c r="EY58" s="139"/>
      <c r="EZ58" s="139"/>
      <c r="FA58" s="139"/>
      <c r="FB58" s="139"/>
      <c r="FC58" s="139"/>
      <c r="FD58" s="139"/>
      <c r="FE58" s="139"/>
      <c r="FF58" s="139"/>
      <c r="FG58" s="139"/>
      <c r="FH58" s="139"/>
      <c r="FI58" s="139"/>
      <c r="FJ58" s="139"/>
      <c r="FK58" s="139"/>
    </row>
    <row r="59" spans="1:167" s="33" customFormat="1" ht="15" customHeight="1">
      <c r="A59" s="32"/>
      <c r="B59" s="131" t="s">
        <v>1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2"/>
      <c r="AC59" s="133"/>
      <c r="AD59" s="134"/>
      <c r="AE59" s="134"/>
      <c r="AF59" s="134"/>
      <c r="AG59" s="134"/>
      <c r="AH59" s="134"/>
      <c r="AI59" s="134"/>
      <c r="AJ59" s="134"/>
      <c r="AK59" s="135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  <c r="DB59" s="127"/>
      <c r="DC59" s="127"/>
      <c r="DD59" s="127"/>
      <c r="DE59" s="127"/>
      <c r="DF59" s="127"/>
      <c r="DG59" s="127"/>
      <c r="DH59" s="127"/>
      <c r="DI59" s="127"/>
      <c r="DJ59" s="127"/>
      <c r="DK59" s="127"/>
      <c r="DL59" s="127"/>
      <c r="DM59" s="127"/>
      <c r="DN59" s="127"/>
      <c r="DO59" s="127"/>
      <c r="DP59" s="127"/>
      <c r="DQ59" s="127"/>
      <c r="DR59" s="127"/>
      <c r="DS59" s="127"/>
      <c r="DT59" s="127"/>
      <c r="DU59" s="127"/>
      <c r="DV59" s="127"/>
      <c r="DW59" s="127"/>
      <c r="DX59" s="127"/>
      <c r="DY59" s="127"/>
      <c r="DZ59" s="127"/>
      <c r="EA59" s="127"/>
      <c r="EB59" s="127"/>
      <c r="EC59" s="127"/>
      <c r="ED59" s="127"/>
      <c r="EE59" s="127"/>
      <c r="EF59" s="127"/>
      <c r="EG59" s="127"/>
      <c r="EH59" s="127"/>
      <c r="EI59" s="127"/>
      <c r="EJ59" s="127"/>
      <c r="EK59" s="127"/>
      <c r="EL59" s="127"/>
      <c r="EM59" s="127"/>
      <c r="EN59" s="127"/>
      <c r="EO59" s="127"/>
      <c r="EP59" s="127"/>
      <c r="EQ59" s="127"/>
      <c r="ER59" s="127"/>
      <c r="ES59" s="127"/>
      <c r="ET59" s="127"/>
      <c r="EU59" s="127"/>
      <c r="EV59" s="127"/>
      <c r="EW59" s="127"/>
      <c r="EX59" s="127"/>
      <c r="EY59" s="127"/>
      <c r="EZ59" s="127"/>
      <c r="FA59" s="127"/>
      <c r="FB59" s="127"/>
      <c r="FC59" s="127"/>
      <c r="FD59" s="127"/>
      <c r="FE59" s="127"/>
      <c r="FF59" s="127"/>
      <c r="FG59" s="127"/>
      <c r="FH59" s="127"/>
      <c r="FI59" s="127"/>
      <c r="FJ59" s="127"/>
      <c r="FK59" s="127"/>
    </row>
    <row r="60" spans="1:167" s="33" customFormat="1" ht="30" customHeight="1">
      <c r="A60" s="32"/>
      <c r="B60" s="131" t="s">
        <v>164</v>
      </c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2"/>
      <c r="AC60" s="133" t="s">
        <v>163</v>
      </c>
      <c r="AD60" s="134"/>
      <c r="AE60" s="134"/>
      <c r="AF60" s="134"/>
      <c r="AG60" s="134"/>
      <c r="AH60" s="134"/>
      <c r="AI60" s="134"/>
      <c r="AJ60" s="134"/>
      <c r="AK60" s="135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  <c r="DB60" s="127"/>
      <c r="DC60" s="127"/>
      <c r="DD60" s="127"/>
      <c r="DE60" s="127"/>
      <c r="DF60" s="127"/>
      <c r="DG60" s="127"/>
      <c r="DH60" s="127"/>
      <c r="DI60" s="127"/>
      <c r="DJ60" s="127"/>
      <c r="DK60" s="127"/>
      <c r="DL60" s="127"/>
      <c r="DM60" s="127"/>
      <c r="DN60" s="127"/>
      <c r="DO60" s="127"/>
      <c r="DP60" s="127"/>
      <c r="DQ60" s="127"/>
      <c r="DR60" s="127"/>
      <c r="DS60" s="127"/>
      <c r="DT60" s="127"/>
      <c r="DU60" s="127"/>
      <c r="DV60" s="127"/>
      <c r="DW60" s="127"/>
      <c r="DX60" s="127"/>
      <c r="DY60" s="127"/>
      <c r="DZ60" s="127"/>
      <c r="EA60" s="127"/>
      <c r="EB60" s="127"/>
      <c r="EC60" s="127"/>
      <c r="ED60" s="127"/>
      <c r="EE60" s="127"/>
      <c r="EF60" s="127"/>
      <c r="EG60" s="127"/>
      <c r="EH60" s="127"/>
      <c r="EI60" s="127"/>
      <c r="EJ60" s="127"/>
      <c r="EK60" s="127"/>
      <c r="EL60" s="127"/>
      <c r="EM60" s="127"/>
      <c r="EN60" s="127"/>
      <c r="EO60" s="127"/>
      <c r="EP60" s="127"/>
      <c r="EQ60" s="127"/>
      <c r="ER60" s="127"/>
      <c r="ES60" s="127"/>
      <c r="ET60" s="127"/>
      <c r="EU60" s="127"/>
      <c r="EV60" s="127"/>
      <c r="EW60" s="127"/>
      <c r="EX60" s="127"/>
      <c r="EY60" s="127"/>
      <c r="EZ60" s="127"/>
      <c r="FA60" s="127"/>
      <c r="FB60" s="127"/>
      <c r="FC60" s="127"/>
      <c r="FD60" s="127"/>
      <c r="FE60" s="127"/>
      <c r="FF60" s="127"/>
      <c r="FG60" s="127"/>
      <c r="FH60" s="127"/>
      <c r="FI60" s="127"/>
      <c r="FJ60" s="127"/>
      <c r="FK60" s="127"/>
    </row>
    <row r="61" spans="1:167" s="33" customFormat="1" ht="15" customHeight="1">
      <c r="A61" s="32"/>
      <c r="B61" s="131" t="s">
        <v>165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2"/>
      <c r="AC61" s="133" t="s">
        <v>166</v>
      </c>
      <c r="AD61" s="134"/>
      <c r="AE61" s="134"/>
      <c r="AF61" s="134"/>
      <c r="AG61" s="134"/>
      <c r="AH61" s="134"/>
      <c r="AI61" s="134"/>
      <c r="AJ61" s="134"/>
      <c r="AK61" s="135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7"/>
      <c r="CL61" s="127"/>
      <c r="CM61" s="127"/>
      <c r="CN61" s="127"/>
      <c r="CO61" s="127"/>
      <c r="CP61" s="127"/>
      <c r="CQ61" s="127"/>
      <c r="CR61" s="127"/>
      <c r="CS61" s="127"/>
      <c r="CT61" s="127"/>
      <c r="CU61" s="127"/>
      <c r="CV61" s="127"/>
      <c r="CW61" s="127"/>
      <c r="CX61" s="127"/>
      <c r="CY61" s="127"/>
      <c r="CZ61" s="127"/>
      <c r="DA61" s="127"/>
      <c r="DB61" s="127"/>
      <c r="DC61" s="127"/>
      <c r="DD61" s="127"/>
      <c r="DE61" s="127"/>
      <c r="DF61" s="127"/>
      <c r="DG61" s="127"/>
      <c r="DH61" s="127"/>
      <c r="DI61" s="127"/>
      <c r="DJ61" s="127"/>
      <c r="DK61" s="127"/>
      <c r="DL61" s="127"/>
      <c r="DM61" s="127"/>
      <c r="DN61" s="127"/>
      <c r="DO61" s="127"/>
      <c r="DP61" s="127"/>
      <c r="DQ61" s="127"/>
      <c r="DR61" s="127"/>
      <c r="DS61" s="127"/>
      <c r="DT61" s="127"/>
      <c r="DU61" s="127"/>
      <c r="DV61" s="127"/>
      <c r="DW61" s="127"/>
      <c r="DX61" s="127"/>
      <c r="DY61" s="127"/>
      <c r="DZ61" s="127"/>
      <c r="EA61" s="127"/>
      <c r="EB61" s="127"/>
      <c r="EC61" s="127"/>
      <c r="ED61" s="127"/>
      <c r="EE61" s="127"/>
      <c r="EF61" s="127"/>
      <c r="EG61" s="127"/>
      <c r="EH61" s="127"/>
      <c r="EI61" s="127"/>
      <c r="EJ61" s="127"/>
      <c r="EK61" s="127"/>
      <c r="EL61" s="127"/>
      <c r="EM61" s="127"/>
      <c r="EN61" s="127"/>
      <c r="EO61" s="127"/>
      <c r="EP61" s="127"/>
      <c r="EQ61" s="127"/>
      <c r="ER61" s="127"/>
      <c r="ES61" s="127"/>
      <c r="ET61" s="127"/>
      <c r="EU61" s="127"/>
      <c r="EV61" s="127"/>
      <c r="EW61" s="127"/>
      <c r="EX61" s="127"/>
      <c r="EY61" s="127"/>
      <c r="EZ61" s="127"/>
      <c r="FA61" s="127"/>
      <c r="FB61" s="127"/>
      <c r="FC61" s="127"/>
      <c r="FD61" s="127"/>
      <c r="FE61" s="127"/>
      <c r="FF61" s="127"/>
      <c r="FG61" s="127"/>
      <c r="FH61" s="127"/>
      <c r="FI61" s="127"/>
      <c r="FJ61" s="127"/>
      <c r="FK61" s="127"/>
    </row>
    <row r="62" spans="1:167" s="33" customFormat="1" ht="30" customHeight="1">
      <c r="A62" s="32"/>
      <c r="B62" s="131" t="s">
        <v>168</v>
      </c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2"/>
      <c r="AC62" s="133" t="s">
        <v>167</v>
      </c>
      <c r="AD62" s="134"/>
      <c r="AE62" s="134"/>
      <c r="AF62" s="134"/>
      <c r="AG62" s="134"/>
      <c r="AH62" s="134"/>
      <c r="AI62" s="134"/>
      <c r="AJ62" s="134"/>
      <c r="AK62" s="135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127"/>
      <c r="CV62" s="127"/>
      <c r="CW62" s="127"/>
      <c r="CX62" s="127"/>
      <c r="CY62" s="127"/>
      <c r="CZ62" s="127"/>
      <c r="DA62" s="127"/>
      <c r="DB62" s="127"/>
      <c r="DC62" s="127"/>
      <c r="DD62" s="127"/>
      <c r="DE62" s="127"/>
      <c r="DF62" s="127"/>
      <c r="DG62" s="127"/>
      <c r="DH62" s="127"/>
      <c r="DI62" s="127"/>
      <c r="DJ62" s="127"/>
      <c r="DK62" s="127"/>
      <c r="DL62" s="127"/>
      <c r="DM62" s="127"/>
      <c r="DN62" s="127"/>
      <c r="DO62" s="127"/>
      <c r="DP62" s="127"/>
      <c r="DQ62" s="127"/>
      <c r="DR62" s="127"/>
      <c r="DS62" s="127"/>
      <c r="DT62" s="127"/>
      <c r="DU62" s="127"/>
      <c r="DV62" s="127"/>
      <c r="DW62" s="127"/>
      <c r="DX62" s="127"/>
      <c r="DY62" s="127"/>
      <c r="DZ62" s="127"/>
      <c r="EA62" s="127"/>
      <c r="EB62" s="127"/>
      <c r="EC62" s="127"/>
      <c r="ED62" s="127"/>
      <c r="EE62" s="127"/>
      <c r="EF62" s="127"/>
      <c r="EG62" s="127"/>
      <c r="EH62" s="127"/>
      <c r="EI62" s="127"/>
      <c r="EJ62" s="127"/>
      <c r="EK62" s="127"/>
      <c r="EL62" s="127"/>
      <c r="EM62" s="127"/>
      <c r="EN62" s="127"/>
      <c r="EO62" s="127"/>
      <c r="EP62" s="127"/>
      <c r="EQ62" s="127"/>
      <c r="ER62" s="127"/>
      <c r="ES62" s="127"/>
      <c r="ET62" s="127"/>
      <c r="EU62" s="127"/>
      <c r="EV62" s="127"/>
      <c r="EW62" s="127"/>
      <c r="EX62" s="127"/>
      <c r="EY62" s="127"/>
      <c r="EZ62" s="127"/>
      <c r="FA62" s="127"/>
      <c r="FB62" s="127"/>
      <c r="FC62" s="127"/>
      <c r="FD62" s="127"/>
      <c r="FE62" s="127"/>
      <c r="FF62" s="127"/>
      <c r="FG62" s="127"/>
      <c r="FH62" s="127"/>
      <c r="FI62" s="127"/>
      <c r="FJ62" s="127"/>
      <c r="FK62" s="127"/>
    </row>
    <row r="63" spans="1:167" s="33" customFormat="1" ht="15" customHeight="1">
      <c r="A63" s="32"/>
      <c r="B63" s="131" t="s">
        <v>1</v>
      </c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2"/>
      <c r="AC63" s="133"/>
      <c r="AD63" s="134"/>
      <c r="AE63" s="134"/>
      <c r="AF63" s="134"/>
      <c r="AG63" s="134"/>
      <c r="AH63" s="134"/>
      <c r="AI63" s="134"/>
      <c r="AJ63" s="134"/>
      <c r="AK63" s="135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7"/>
      <c r="CL63" s="127"/>
      <c r="CM63" s="127"/>
      <c r="CN63" s="127"/>
      <c r="CO63" s="127"/>
      <c r="CP63" s="127"/>
      <c r="CQ63" s="127"/>
      <c r="CR63" s="127"/>
      <c r="CS63" s="127"/>
      <c r="CT63" s="127"/>
      <c r="CU63" s="127"/>
      <c r="CV63" s="127"/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7"/>
      <c r="EF63" s="127"/>
      <c r="EG63" s="127"/>
      <c r="EH63" s="127"/>
      <c r="EI63" s="127"/>
      <c r="EJ63" s="127"/>
      <c r="EK63" s="127"/>
      <c r="EL63" s="127"/>
      <c r="EM63" s="127"/>
      <c r="EN63" s="127"/>
      <c r="EO63" s="127"/>
      <c r="EP63" s="127"/>
      <c r="EQ63" s="127"/>
      <c r="ER63" s="127"/>
      <c r="ES63" s="127"/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127"/>
      <c r="FI63" s="127"/>
      <c r="FJ63" s="127"/>
      <c r="FK63" s="127"/>
    </row>
    <row r="64" spans="1:167" s="33" customFormat="1" ht="30" customHeight="1">
      <c r="A64" s="32"/>
      <c r="B64" s="131" t="s">
        <v>169</v>
      </c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2"/>
      <c r="AC64" s="133" t="s">
        <v>170</v>
      </c>
      <c r="AD64" s="134"/>
      <c r="AE64" s="134"/>
      <c r="AF64" s="134"/>
      <c r="AG64" s="134"/>
      <c r="AH64" s="134"/>
      <c r="AI64" s="134"/>
      <c r="AJ64" s="134"/>
      <c r="AK64" s="135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7"/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7"/>
      <c r="CL64" s="127"/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7"/>
      <c r="DT64" s="127"/>
      <c r="DU64" s="127"/>
      <c r="DV64" s="127"/>
      <c r="DW64" s="127"/>
      <c r="DX64" s="127"/>
      <c r="DY64" s="127"/>
      <c r="DZ64" s="127"/>
      <c r="EA64" s="127"/>
      <c r="EB64" s="127"/>
      <c r="EC64" s="127"/>
      <c r="ED64" s="127"/>
      <c r="EE64" s="127"/>
      <c r="EF64" s="127"/>
      <c r="EG64" s="127"/>
      <c r="EH64" s="127"/>
      <c r="EI64" s="127"/>
      <c r="EJ64" s="127"/>
      <c r="EK64" s="127"/>
      <c r="EL64" s="127"/>
      <c r="EM64" s="127"/>
      <c r="EN64" s="127"/>
      <c r="EO64" s="127"/>
      <c r="EP64" s="127"/>
      <c r="EQ64" s="127"/>
      <c r="ER64" s="127"/>
      <c r="ES64" s="127"/>
      <c r="ET64" s="127"/>
      <c r="EU64" s="127"/>
      <c r="EV64" s="127"/>
      <c r="EW64" s="127"/>
      <c r="EX64" s="127"/>
      <c r="EY64" s="127"/>
      <c r="EZ64" s="127"/>
      <c r="FA64" s="127"/>
      <c r="FB64" s="127"/>
      <c r="FC64" s="127"/>
      <c r="FD64" s="127"/>
      <c r="FE64" s="127"/>
      <c r="FF64" s="127"/>
      <c r="FG64" s="127"/>
      <c r="FH64" s="127"/>
      <c r="FI64" s="127"/>
      <c r="FJ64" s="127"/>
      <c r="FK64" s="127"/>
    </row>
    <row r="65" spans="1:167" s="33" customFormat="1" ht="15" customHeight="1">
      <c r="A65" s="32"/>
      <c r="B65" s="131" t="s">
        <v>172</v>
      </c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2"/>
      <c r="AC65" s="133" t="s">
        <v>171</v>
      </c>
      <c r="AD65" s="134"/>
      <c r="AE65" s="134"/>
      <c r="AF65" s="134"/>
      <c r="AG65" s="134"/>
      <c r="AH65" s="134"/>
      <c r="AI65" s="134"/>
      <c r="AJ65" s="134"/>
      <c r="AK65" s="135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7"/>
      <c r="BT65" s="127"/>
      <c r="BU65" s="127"/>
      <c r="BV65" s="127"/>
      <c r="BW65" s="127"/>
      <c r="BX65" s="127"/>
      <c r="BY65" s="127"/>
      <c r="BZ65" s="127"/>
      <c r="CA65" s="127"/>
      <c r="CB65" s="127"/>
      <c r="CC65" s="127"/>
      <c r="CD65" s="127"/>
      <c r="CE65" s="127"/>
      <c r="CF65" s="127"/>
      <c r="CG65" s="127"/>
      <c r="CH65" s="127"/>
      <c r="CI65" s="127"/>
      <c r="CJ65" s="127"/>
      <c r="CK65" s="127"/>
      <c r="CL65" s="127"/>
      <c r="CM65" s="127"/>
      <c r="CN65" s="127"/>
      <c r="CO65" s="127"/>
      <c r="CP65" s="127"/>
      <c r="CQ65" s="127"/>
      <c r="CR65" s="127"/>
      <c r="CS65" s="127"/>
      <c r="CT65" s="127"/>
      <c r="CU65" s="127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7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127"/>
      <c r="EJ65" s="127"/>
      <c r="EK65" s="127"/>
      <c r="EL65" s="127"/>
      <c r="EM65" s="127"/>
      <c r="EN65" s="127"/>
      <c r="EO65" s="127"/>
      <c r="EP65" s="127"/>
      <c r="EQ65" s="127"/>
      <c r="ER65" s="127"/>
      <c r="ES65" s="127"/>
      <c r="ET65" s="127"/>
      <c r="EU65" s="127"/>
      <c r="EV65" s="127"/>
      <c r="EW65" s="127"/>
      <c r="EX65" s="127"/>
      <c r="EY65" s="127"/>
      <c r="EZ65" s="127"/>
      <c r="FA65" s="127"/>
      <c r="FB65" s="127"/>
      <c r="FC65" s="127"/>
      <c r="FD65" s="127"/>
      <c r="FE65" s="127"/>
      <c r="FF65" s="127"/>
      <c r="FG65" s="127"/>
      <c r="FH65" s="127"/>
      <c r="FI65" s="127"/>
      <c r="FJ65" s="127"/>
      <c r="FK65" s="127"/>
    </row>
    <row r="66" spans="1:167" s="33" customFormat="1" ht="30" customHeight="1">
      <c r="A66" s="32"/>
      <c r="B66" s="137" t="s">
        <v>175</v>
      </c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8"/>
      <c r="AC66" s="133" t="s">
        <v>173</v>
      </c>
      <c r="AD66" s="134"/>
      <c r="AE66" s="134"/>
      <c r="AF66" s="134"/>
      <c r="AG66" s="134"/>
      <c r="AH66" s="134"/>
      <c r="AI66" s="134"/>
      <c r="AJ66" s="134"/>
      <c r="AK66" s="135"/>
      <c r="AL66" s="136" t="s">
        <v>13</v>
      </c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7"/>
      <c r="CL66" s="127"/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7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127"/>
      <c r="EJ66" s="127"/>
      <c r="EK66" s="127"/>
      <c r="EL66" s="127"/>
      <c r="EM66" s="127"/>
      <c r="EN66" s="127"/>
      <c r="EO66" s="127"/>
      <c r="EP66" s="127"/>
      <c r="EQ66" s="127"/>
      <c r="ER66" s="127"/>
      <c r="ES66" s="127"/>
      <c r="ET66" s="127"/>
      <c r="EU66" s="127"/>
      <c r="EV66" s="127"/>
      <c r="EW66" s="127"/>
      <c r="EX66" s="127"/>
      <c r="EY66" s="127"/>
      <c r="EZ66" s="127"/>
      <c r="FA66" s="127"/>
      <c r="FB66" s="127"/>
      <c r="FC66" s="127"/>
      <c r="FD66" s="127"/>
      <c r="FE66" s="127"/>
      <c r="FF66" s="127"/>
      <c r="FG66" s="127"/>
      <c r="FH66" s="127"/>
      <c r="FI66" s="127"/>
      <c r="FJ66" s="127"/>
      <c r="FK66" s="127"/>
    </row>
    <row r="67" spans="1:167" s="33" customFormat="1" ht="30" customHeight="1">
      <c r="A67" s="32"/>
      <c r="B67" s="137" t="s">
        <v>176</v>
      </c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8"/>
      <c r="AC67" s="133" t="s">
        <v>174</v>
      </c>
      <c r="AD67" s="134"/>
      <c r="AE67" s="134"/>
      <c r="AF67" s="134"/>
      <c r="AG67" s="134"/>
      <c r="AH67" s="134"/>
      <c r="AI67" s="134"/>
      <c r="AJ67" s="134"/>
      <c r="AK67" s="135"/>
      <c r="AL67" s="136" t="s">
        <v>13</v>
      </c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  <c r="AZ67" s="136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  <c r="BQ67" s="127"/>
      <c r="BR67" s="127"/>
      <c r="BS67" s="127"/>
      <c r="BT67" s="127"/>
      <c r="BU67" s="127"/>
      <c r="BV67" s="127"/>
      <c r="BW67" s="127"/>
      <c r="BX67" s="127"/>
      <c r="BY67" s="127"/>
      <c r="BZ67" s="127"/>
      <c r="CA67" s="127"/>
      <c r="CB67" s="127"/>
      <c r="CC67" s="127"/>
      <c r="CD67" s="127"/>
      <c r="CE67" s="127"/>
      <c r="CF67" s="127"/>
      <c r="CG67" s="127"/>
      <c r="CH67" s="127"/>
      <c r="CI67" s="127"/>
      <c r="CJ67" s="127"/>
      <c r="CK67" s="127"/>
      <c r="CL67" s="127"/>
      <c r="CM67" s="127"/>
      <c r="CN67" s="127"/>
      <c r="CO67" s="127"/>
      <c r="CP67" s="127"/>
      <c r="CQ67" s="127"/>
      <c r="CR67" s="127"/>
      <c r="CS67" s="127"/>
      <c r="CT67" s="127"/>
      <c r="CU67" s="127"/>
      <c r="CV67" s="127"/>
      <c r="CW67" s="127"/>
      <c r="CX67" s="127"/>
      <c r="CY67" s="127"/>
      <c r="CZ67" s="127"/>
      <c r="DA67" s="127"/>
      <c r="DB67" s="127"/>
      <c r="DC67" s="127"/>
      <c r="DD67" s="127"/>
      <c r="DE67" s="127"/>
      <c r="DF67" s="127"/>
      <c r="DG67" s="127"/>
      <c r="DH67" s="127"/>
      <c r="DI67" s="127"/>
      <c r="DJ67" s="127"/>
      <c r="DK67" s="127"/>
      <c r="DL67" s="127"/>
      <c r="DM67" s="127"/>
      <c r="DN67" s="127"/>
      <c r="DO67" s="127"/>
      <c r="DP67" s="127"/>
      <c r="DQ67" s="127"/>
      <c r="DR67" s="127"/>
      <c r="DS67" s="127"/>
      <c r="DT67" s="127"/>
      <c r="DU67" s="127"/>
      <c r="DV67" s="127"/>
      <c r="DW67" s="127"/>
      <c r="DX67" s="127"/>
      <c r="DY67" s="127"/>
      <c r="DZ67" s="127"/>
      <c r="EA67" s="127"/>
      <c r="EB67" s="127"/>
      <c r="EC67" s="127"/>
      <c r="ED67" s="127"/>
      <c r="EE67" s="127"/>
      <c r="EF67" s="127"/>
      <c r="EG67" s="127"/>
      <c r="EH67" s="127"/>
      <c r="EI67" s="127"/>
      <c r="EJ67" s="127"/>
      <c r="EK67" s="127"/>
      <c r="EL67" s="127"/>
      <c r="EM67" s="127"/>
      <c r="EN67" s="127"/>
      <c r="EO67" s="127"/>
      <c r="EP67" s="127"/>
      <c r="EQ67" s="127"/>
      <c r="ER67" s="127"/>
      <c r="ES67" s="127"/>
      <c r="ET67" s="127"/>
      <c r="EU67" s="127"/>
      <c r="EV67" s="127"/>
      <c r="EW67" s="127"/>
      <c r="EX67" s="127"/>
      <c r="EY67" s="127"/>
      <c r="EZ67" s="127"/>
      <c r="FA67" s="127"/>
      <c r="FB67" s="127"/>
      <c r="FC67" s="127"/>
      <c r="FD67" s="127"/>
      <c r="FE67" s="127"/>
      <c r="FF67" s="127"/>
      <c r="FG67" s="127"/>
      <c r="FH67" s="127"/>
      <c r="FI67" s="127"/>
      <c r="FJ67" s="127"/>
      <c r="FK67" s="127"/>
    </row>
  </sheetData>
  <sheetProtection/>
  <mergeCells count="615">
    <mergeCell ref="BM1:BP1"/>
    <mergeCell ref="BQ1:BT1"/>
    <mergeCell ref="BX1:DO1"/>
    <mergeCell ref="A3:AB6"/>
    <mergeCell ref="AC3:AK6"/>
    <mergeCell ref="AL3:AZ6"/>
    <mergeCell ref="BA3:FK3"/>
    <mergeCell ref="BA4:BP6"/>
    <mergeCell ref="BQ4:FK4"/>
    <mergeCell ref="BQ5:CF6"/>
    <mergeCell ref="CG5:CY6"/>
    <mergeCell ref="CZ5:DO6"/>
    <mergeCell ref="DP5:EE6"/>
    <mergeCell ref="EF5:FK5"/>
    <mergeCell ref="EF6:EU6"/>
    <mergeCell ref="EV6:FK6"/>
    <mergeCell ref="A7:AB7"/>
    <mergeCell ref="AC7:AK7"/>
    <mergeCell ref="AL7:AZ7"/>
    <mergeCell ref="BA7:BP7"/>
    <mergeCell ref="BQ7:CF7"/>
    <mergeCell ref="CG7:CY7"/>
    <mergeCell ref="CZ7:DO7"/>
    <mergeCell ref="DP7:EE7"/>
    <mergeCell ref="EF7:EU7"/>
    <mergeCell ref="EV7:FK7"/>
    <mergeCell ref="B8:AB8"/>
    <mergeCell ref="AC8:AK8"/>
    <mergeCell ref="AL8:AZ8"/>
    <mergeCell ref="BA8:BP8"/>
    <mergeCell ref="BQ8:CF8"/>
    <mergeCell ref="CG8:CY8"/>
    <mergeCell ref="CZ8:DO8"/>
    <mergeCell ref="DP8:EE8"/>
    <mergeCell ref="EF8:EU8"/>
    <mergeCell ref="EV8:FK8"/>
    <mergeCell ref="B9:AB9"/>
    <mergeCell ref="AC9:AK9"/>
    <mergeCell ref="AL9:AZ9"/>
    <mergeCell ref="BA9:BP9"/>
    <mergeCell ref="BQ9:CF9"/>
    <mergeCell ref="CG9:CY9"/>
    <mergeCell ref="CZ9:DO9"/>
    <mergeCell ref="DP9:EE9"/>
    <mergeCell ref="EF9:EU9"/>
    <mergeCell ref="EV9:FK9"/>
    <mergeCell ref="B10:AB10"/>
    <mergeCell ref="AC10:AK10"/>
    <mergeCell ref="AL10:AZ10"/>
    <mergeCell ref="BA10:BP10"/>
    <mergeCell ref="BQ10:CF10"/>
    <mergeCell ref="CG10:CY10"/>
    <mergeCell ref="CZ10:DO10"/>
    <mergeCell ref="DP10:EE10"/>
    <mergeCell ref="EF10:EU10"/>
    <mergeCell ref="EV10:FK10"/>
    <mergeCell ref="B11:AB11"/>
    <mergeCell ref="AC11:AK11"/>
    <mergeCell ref="AL11:AZ11"/>
    <mergeCell ref="BA11:BP11"/>
    <mergeCell ref="BQ11:CF11"/>
    <mergeCell ref="CG11:CY11"/>
    <mergeCell ref="CZ11:DO11"/>
    <mergeCell ref="DP11:EE11"/>
    <mergeCell ref="EF11:EU11"/>
    <mergeCell ref="EV11:FK11"/>
    <mergeCell ref="B12:AB12"/>
    <mergeCell ref="AC12:AK12"/>
    <mergeCell ref="AL12:AZ12"/>
    <mergeCell ref="BA12:BP12"/>
    <mergeCell ref="BQ12:CF12"/>
    <mergeCell ref="CG12:CY12"/>
    <mergeCell ref="CZ12:DO12"/>
    <mergeCell ref="DP12:EE12"/>
    <mergeCell ref="EF12:EU12"/>
    <mergeCell ref="EV12:FK12"/>
    <mergeCell ref="B13:AB13"/>
    <mergeCell ref="AC13:AK13"/>
    <mergeCell ref="AL13:AZ13"/>
    <mergeCell ref="BA13:BP13"/>
    <mergeCell ref="BQ13:CF13"/>
    <mergeCell ref="CG13:CY13"/>
    <mergeCell ref="CZ13:DO13"/>
    <mergeCell ref="DP13:EE13"/>
    <mergeCell ref="EF13:EU13"/>
    <mergeCell ref="EV13:FK13"/>
    <mergeCell ref="B14:AB14"/>
    <mergeCell ref="AC14:AK14"/>
    <mergeCell ref="AL14:AZ14"/>
    <mergeCell ref="BA14:BP14"/>
    <mergeCell ref="BQ14:CF14"/>
    <mergeCell ref="CG14:CY14"/>
    <mergeCell ref="CZ14:DO14"/>
    <mergeCell ref="DP14:EE14"/>
    <mergeCell ref="EF14:EU14"/>
    <mergeCell ref="EV14:FK14"/>
    <mergeCell ref="B15:AB15"/>
    <mergeCell ref="AC15:AK15"/>
    <mergeCell ref="AL15:AZ15"/>
    <mergeCell ref="BA15:BP15"/>
    <mergeCell ref="BQ15:CF15"/>
    <mergeCell ref="CG15:CY15"/>
    <mergeCell ref="CZ15:DO15"/>
    <mergeCell ref="DP15:EE15"/>
    <mergeCell ref="EF15:EU15"/>
    <mergeCell ref="EV15:FK15"/>
    <mergeCell ref="B16:AB16"/>
    <mergeCell ref="AC16:AK16"/>
    <mergeCell ref="AL16:AZ16"/>
    <mergeCell ref="BA16:BP16"/>
    <mergeCell ref="BQ16:CF16"/>
    <mergeCell ref="CG16:CY16"/>
    <mergeCell ref="CZ16:DO16"/>
    <mergeCell ref="DP16:EE16"/>
    <mergeCell ref="EF16:EU16"/>
    <mergeCell ref="EV16:FK16"/>
    <mergeCell ref="B17:AB17"/>
    <mergeCell ref="AC17:AK17"/>
    <mergeCell ref="AL17:AZ17"/>
    <mergeCell ref="BA17:BP17"/>
    <mergeCell ref="BQ17:CF17"/>
    <mergeCell ref="CG17:CY17"/>
    <mergeCell ref="CZ17:DO17"/>
    <mergeCell ref="DP17:EE17"/>
    <mergeCell ref="EF17:EU17"/>
    <mergeCell ref="EV17:FK17"/>
    <mergeCell ref="B18:AB18"/>
    <mergeCell ref="AC18:AK18"/>
    <mergeCell ref="AL18:AZ18"/>
    <mergeCell ref="BA18:BP18"/>
    <mergeCell ref="BQ18:CF18"/>
    <mergeCell ref="CG18:CY18"/>
    <mergeCell ref="CZ18:DO18"/>
    <mergeCell ref="DP18:EE18"/>
    <mergeCell ref="EF18:EU18"/>
    <mergeCell ref="EV18:FK18"/>
    <mergeCell ref="B19:AB19"/>
    <mergeCell ref="AC19:AK19"/>
    <mergeCell ref="AL19:AZ19"/>
    <mergeCell ref="BA19:BP19"/>
    <mergeCell ref="BQ19:CF19"/>
    <mergeCell ref="CG19:CY19"/>
    <mergeCell ref="CZ19:DO19"/>
    <mergeCell ref="DP19:EE19"/>
    <mergeCell ref="EF19:EU19"/>
    <mergeCell ref="EV19:FK19"/>
    <mergeCell ref="B20:AB20"/>
    <mergeCell ref="AC20:AK20"/>
    <mergeCell ref="AL20:AZ20"/>
    <mergeCell ref="BA20:BP20"/>
    <mergeCell ref="BQ20:CF20"/>
    <mergeCell ref="CG20:CY20"/>
    <mergeCell ref="CZ20:DO20"/>
    <mergeCell ref="DP20:EE20"/>
    <mergeCell ref="EF20:EU20"/>
    <mergeCell ref="EV20:FK20"/>
    <mergeCell ref="B21:AB21"/>
    <mergeCell ref="AC21:AK21"/>
    <mergeCell ref="AL21:AZ21"/>
    <mergeCell ref="BA21:BP21"/>
    <mergeCell ref="BQ21:CF21"/>
    <mergeCell ref="CG21:CY21"/>
    <mergeCell ref="CZ21:DO21"/>
    <mergeCell ref="DP21:EE21"/>
    <mergeCell ref="EF21:EU21"/>
    <mergeCell ref="EV21:FK21"/>
    <mergeCell ref="B22:AB22"/>
    <mergeCell ref="AC22:AK22"/>
    <mergeCell ref="AL22:AZ22"/>
    <mergeCell ref="BA22:BP22"/>
    <mergeCell ref="BQ22:CF22"/>
    <mergeCell ref="CG22:CY22"/>
    <mergeCell ref="CZ22:DO22"/>
    <mergeCell ref="DP22:EE22"/>
    <mergeCell ref="EF22:EU22"/>
    <mergeCell ref="EV22:FK22"/>
    <mergeCell ref="B23:AB23"/>
    <mergeCell ref="AC23:AK23"/>
    <mergeCell ref="AL23:AZ23"/>
    <mergeCell ref="BA23:BP23"/>
    <mergeCell ref="BQ23:CF23"/>
    <mergeCell ref="CG23:CY23"/>
    <mergeCell ref="CZ23:DO23"/>
    <mergeCell ref="DP23:EE23"/>
    <mergeCell ref="EF23:EU23"/>
    <mergeCell ref="EV23:FK23"/>
    <mergeCell ref="B24:AB24"/>
    <mergeCell ref="AC24:AK24"/>
    <mergeCell ref="AL24:AZ24"/>
    <mergeCell ref="BA24:BP24"/>
    <mergeCell ref="BQ24:CF24"/>
    <mergeCell ref="CG24:CY24"/>
    <mergeCell ref="CZ24:DO24"/>
    <mergeCell ref="DP24:EE24"/>
    <mergeCell ref="EF24:EU24"/>
    <mergeCell ref="EV24:FK24"/>
    <mergeCell ref="B25:AB25"/>
    <mergeCell ref="AC25:AK25"/>
    <mergeCell ref="AL25:AZ25"/>
    <mergeCell ref="BA25:BP25"/>
    <mergeCell ref="BQ25:CF25"/>
    <mergeCell ref="CG25:CY25"/>
    <mergeCell ref="CZ25:DO25"/>
    <mergeCell ref="DP25:EE25"/>
    <mergeCell ref="EF25:EU25"/>
    <mergeCell ref="EV25:FK25"/>
    <mergeCell ref="B26:AB26"/>
    <mergeCell ref="AC26:AK29"/>
    <mergeCell ref="AL26:AZ26"/>
    <mergeCell ref="BA26:BP26"/>
    <mergeCell ref="BQ26:CF26"/>
    <mergeCell ref="CG26:CY26"/>
    <mergeCell ref="CZ26:DO26"/>
    <mergeCell ref="DP26:EE26"/>
    <mergeCell ref="EF26:EU26"/>
    <mergeCell ref="EV26:FK26"/>
    <mergeCell ref="B27:AB27"/>
    <mergeCell ref="AL27:AZ27"/>
    <mergeCell ref="BA27:BP27"/>
    <mergeCell ref="BQ27:CF27"/>
    <mergeCell ref="CG27:CY27"/>
    <mergeCell ref="CZ27:DO27"/>
    <mergeCell ref="DP27:EE27"/>
    <mergeCell ref="EF27:EU27"/>
    <mergeCell ref="EV27:FK27"/>
    <mergeCell ref="B28:AB28"/>
    <mergeCell ref="AL28:AZ28"/>
    <mergeCell ref="BA28:BP28"/>
    <mergeCell ref="BQ28:CF28"/>
    <mergeCell ref="CG28:CY28"/>
    <mergeCell ref="CZ28:DO28"/>
    <mergeCell ref="DP28:EE28"/>
    <mergeCell ref="EF28:EU28"/>
    <mergeCell ref="EV28:FK28"/>
    <mergeCell ref="B29:AB29"/>
    <mergeCell ref="AL29:AZ29"/>
    <mergeCell ref="BA29:BP29"/>
    <mergeCell ref="BQ29:CF29"/>
    <mergeCell ref="CG29:CY29"/>
    <mergeCell ref="CZ29:DO29"/>
    <mergeCell ref="DP29:EE29"/>
    <mergeCell ref="EF29:EU29"/>
    <mergeCell ref="EV29:FK29"/>
    <mergeCell ref="B30:AB30"/>
    <mergeCell ref="AC30:AK33"/>
    <mergeCell ref="AL30:AZ30"/>
    <mergeCell ref="BA30:BP30"/>
    <mergeCell ref="BQ30:CF30"/>
    <mergeCell ref="CG30:CY30"/>
    <mergeCell ref="CZ30:DO30"/>
    <mergeCell ref="DP30:EE30"/>
    <mergeCell ref="EF30:EU30"/>
    <mergeCell ref="EV30:FK30"/>
    <mergeCell ref="B31:AB31"/>
    <mergeCell ref="AL31:AZ31"/>
    <mergeCell ref="BA31:BP31"/>
    <mergeCell ref="BQ31:CF31"/>
    <mergeCell ref="CG31:CY31"/>
    <mergeCell ref="CZ31:DO31"/>
    <mergeCell ref="DP31:EE31"/>
    <mergeCell ref="EF31:EU31"/>
    <mergeCell ref="EV31:FK31"/>
    <mergeCell ref="B32:AB33"/>
    <mergeCell ref="AL32:AZ32"/>
    <mergeCell ref="BA32:BP32"/>
    <mergeCell ref="BQ32:CF32"/>
    <mergeCell ref="CG32:CY32"/>
    <mergeCell ref="CZ32:DO32"/>
    <mergeCell ref="DP32:EE32"/>
    <mergeCell ref="EF32:EU32"/>
    <mergeCell ref="EV32:FK32"/>
    <mergeCell ref="AL33:AZ33"/>
    <mergeCell ref="BA33:BP33"/>
    <mergeCell ref="BQ33:CF33"/>
    <mergeCell ref="CG33:CY33"/>
    <mergeCell ref="CZ33:DO33"/>
    <mergeCell ref="DP33:EE33"/>
    <mergeCell ref="EF33:EU33"/>
    <mergeCell ref="EV33:FK33"/>
    <mergeCell ref="B34:AB34"/>
    <mergeCell ref="AC34:AK34"/>
    <mergeCell ref="AL34:AZ34"/>
    <mergeCell ref="BA34:BP34"/>
    <mergeCell ref="BQ34:CF34"/>
    <mergeCell ref="CG34:CY34"/>
    <mergeCell ref="CZ34:DO34"/>
    <mergeCell ref="DP34:EE34"/>
    <mergeCell ref="EF34:EU34"/>
    <mergeCell ref="EV34:FK34"/>
    <mergeCell ref="B35:AB35"/>
    <mergeCell ref="AC35:AK35"/>
    <mergeCell ref="AL35:AZ35"/>
    <mergeCell ref="BA35:BP35"/>
    <mergeCell ref="BQ35:CF35"/>
    <mergeCell ref="CG35:CY35"/>
    <mergeCell ref="CZ35:DO35"/>
    <mergeCell ref="DP35:EE35"/>
    <mergeCell ref="EF35:EU35"/>
    <mergeCell ref="EV35:FK35"/>
    <mergeCell ref="B36:AB36"/>
    <mergeCell ref="AC36:AK36"/>
    <mergeCell ref="AL36:AZ36"/>
    <mergeCell ref="BA36:BP36"/>
    <mergeCell ref="BQ36:CF36"/>
    <mergeCell ref="CG36:CY36"/>
    <mergeCell ref="CZ36:DO36"/>
    <mergeCell ref="DP36:EE36"/>
    <mergeCell ref="EF36:EU36"/>
    <mergeCell ref="EV36:FK36"/>
    <mergeCell ref="B37:AB37"/>
    <mergeCell ref="AC37:AK37"/>
    <mergeCell ref="AL37:AZ37"/>
    <mergeCell ref="BA37:BP37"/>
    <mergeCell ref="BQ37:CF37"/>
    <mergeCell ref="CG37:CY37"/>
    <mergeCell ref="CZ37:DO37"/>
    <mergeCell ref="DP37:EE37"/>
    <mergeCell ref="EF37:EU37"/>
    <mergeCell ref="EV37:FK37"/>
    <mergeCell ref="B38:AB38"/>
    <mergeCell ref="AC38:AK38"/>
    <mergeCell ref="AL38:AZ38"/>
    <mergeCell ref="BA38:BP38"/>
    <mergeCell ref="BQ38:CF38"/>
    <mergeCell ref="CG38:CY38"/>
    <mergeCell ref="CZ38:DO38"/>
    <mergeCell ref="DP38:EE38"/>
    <mergeCell ref="EF38:EU38"/>
    <mergeCell ref="EV38:FK38"/>
    <mergeCell ref="B39:AB39"/>
    <mergeCell ref="AC39:AK39"/>
    <mergeCell ref="AL39:AZ39"/>
    <mergeCell ref="BA39:BP39"/>
    <mergeCell ref="BQ39:CF39"/>
    <mergeCell ref="CG39:CY39"/>
    <mergeCell ref="CZ39:DO39"/>
    <mergeCell ref="DP39:EE39"/>
    <mergeCell ref="EF39:EU39"/>
    <mergeCell ref="EV39:FK39"/>
    <mergeCell ref="B40:AB40"/>
    <mergeCell ref="AC40:AK42"/>
    <mergeCell ref="AL40:AZ40"/>
    <mergeCell ref="BA40:BP40"/>
    <mergeCell ref="BQ40:CF40"/>
    <mergeCell ref="CG40:CY40"/>
    <mergeCell ref="CZ40:DO40"/>
    <mergeCell ref="DP40:EE40"/>
    <mergeCell ref="EF40:EU40"/>
    <mergeCell ref="EV40:FK40"/>
    <mergeCell ref="B41:AB41"/>
    <mergeCell ref="AL41:AZ41"/>
    <mergeCell ref="BA41:BP41"/>
    <mergeCell ref="BQ41:CF41"/>
    <mergeCell ref="CG41:CY41"/>
    <mergeCell ref="CZ41:DO41"/>
    <mergeCell ref="DP41:EE41"/>
    <mergeCell ref="EF41:EU41"/>
    <mergeCell ref="EV41:FK41"/>
    <mergeCell ref="CZ43:DO43"/>
    <mergeCell ref="B42:AB42"/>
    <mergeCell ref="AL42:AZ42"/>
    <mergeCell ref="BA42:BP42"/>
    <mergeCell ref="BQ42:CF42"/>
    <mergeCell ref="CG42:CY42"/>
    <mergeCell ref="CZ42:DO42"/>
    <mergeCell ref="CZ44:DO44"/>
    <mergeCell ref="DP42:EE42"/>
    <mergeCell ref="EF42:EU42"/>
    <mergeCell ref="EV42:FK42"/>
    <mergeCell ref="B43:AB43"/>
    <mergeCell ref="AC43:AK43"/>
    <mergeCell ref="AL43:AZ43"/>
    <mergeCell ref="BA43:BP43"/>
    <mergeCell ref="BQ43:CF43"/>
    <mergeCell ref="CG43:CY43"/>
    <mergeCell ref="CZ45:DO45"/>
    <mergeCell ref="DP43:EE43"/>
    <mergeCell ref="EF43:EU43"/>
    <mergeCell ref="EV43:FK43"/>
    <mergeCell ref="B44:AB44"/>
    <mergeCell ref="AC44:AK44"/>
    <mergeCell ref="AL44:AZ44"/>
    <mergeCell ref="BA44:BP44"/>
    <mergeCell ref="BQ44:CF44"/>
    <mergeCell ref="CG44:CY44"/>
    <mergeCell ref="CZ46:DO46"/>
    <mergeCell ref="DP44:EE44"/>
    <mergeCell ref="EF44:EU44"/>
    <mergeCell ref="EV44:FK44"/>
    <mergeCell ref="B45:AB45"/>
    <mergeCell ref="AC45:AK45"/>
    <mergeCell ref="AL45:AZ45"/>
    <mergeCell ref="BA45:BP45"/>
    <mergeCell ref="BQ45:CF45"/>
    <mergeCell ref="CG45:CY45"/>
    <mergeCell ref="CZ47:DO47"/>
    <mergeCell ref="DP45:EE45"/>
    <mergeCell ref="EF45:EU45"/>
    <mergeCell ref="EV45:FK45"/>
    <mergeCell ref="B46:AB46"/>
    <mergeCell ref="AC46:AK46"/>
    <mergeCell ref="AL46:AZ46"/>
    <mergeCell ref="BA46:BP46"/>
    <mergeCell ref="BQ46:CF46"/>
    <mergeCell ref="CG46:CY46"/>
    <mergeCell ref="CZ48:DO48"/>
    <mergeCell ref="DP46:EE46"/>
    <mergeCell ref="EF46:EU46"/>
    <mergeCell ref="EV46:FK46"/>
    <mergeCell ref="B47:AB47"/>
    <mergeCell ref="AC47:AK47"/>
    <mergeCell ref="AL47:AZ47"/>
    <mergeCell ref="BA47:BP47"/>
    <mergeCell ref="BQ47:CF47"/>
    <mergeCell ref="CG47:CY47"/>
    <mergeCell ref="CZ49:DO49"/>
    <mergeCell ref="DP47:EE47"/>
    <mergeCell ref="EF47:EU47"/>
    <mergeCell ref="EV47:FK47"/>
    <mergeCell ref="B48:AB48"/>
    <mergeCell ref="AC48:AK48"/>
    <mergeCell ref="AL48:AZ48"/>
    <mergeCell ref="BA48:BP48"/>
    <mergeCell ref="BQ48:CF48"/>
    <mergeCell ref="CG48:CY48"/>
    <mergeCell ref="CZ50:DO50"/>
    <mergeCell ref="DP48:EE48"/>
    <mergeCell ref="EF48:EU48"/>
    <mergeCell ref="EV48:FK48"/>
    <mergeCell ref="B49:AB49"/>
    <mergeCell ref="AC49:AK49"/>
    <mergeCell ref="AL49:AZ49"/>
    <mergeCell ref="BA49:BP49"/>
    <mergeCell ref="BQ49:CF49"/>
    <mergeCell ref="CG49:CY49"/>
    <mergeCell ref="CZ51:DO51"/>
    <mergeCell ref="DP49:EE49"/>
    <mergeCell ref="EF49:EU49"/>
    <mergeCell ref="EV49:FK49"/>
    <mergeCell ref="B50:AB50"/>
    <mergeCell ref="AC50:AK50"/>
    <mergeCell ref="AL50:AZ50"/>
    <mergeCell ref="BA50:BP50"/>
    <mergeCell ref="BQ50:CF50"/>
    <mergeCell ref="CG50:CY50"/>
    <mergeCell ref="CZ52:DO52"/>
    <mergeCell ref="DP50:EE50"/>
    <mergeCell ref="EF50:EU50"/>
    <mergeCell ref="EV50:FK50"/>
    <mergeCell ref="B51:AB51"/>
    <mergeCell ref="AC51:AK51"/>
    <mergeCell ref="AL51:AZ51"/>
    <mergeCell ref="BA51:BP51"/>
    <mergeCell ref="BQ51:CF51"/>
    <mergeCell ref="CG51:CY51"/>
    <mergeCell ref="CZ53:DO53"/>
    <mergeCell ref="DP51:EE51"/>
    <mergeCell ref="EF51:EU51"/>
    <mergeCell ref="EV51:FK51"/>
    <mergeCell ref="B52:AB52"/>
    <mergeCell ref="AC52:AK52"/>
    <mergeCell ref="AL52:AZ52"/>
    <mergeCell ref="BA52:BP52"/>
    <mergeCell ref="BQ52:CF52"/>
    <mergeCell ref="CG52:CY52"/>
    <mergeCell ref="DP54:EE54"/>
    <mergeCell ref="DP52:EE52"/>
    <mergeCell ref="EF52:EU52"/>
    <mergeCell ref="EV52:FK52"/>
    <mergeCell ref="B53:AB54"/>
    <mergeCell ref="AC53:AK53"/>
    <mergeCell ref="AL53:AZ53"/>
    <mergeCell ref="BA53:BP53"/>
    <mergeCell ref="BQ53:CF53"/>
    <mergeCell ref="CG53:CY53"/>
    <mergeCell ref="DP55:EE55"/>
    <mergeCell ref="DP53:EE53"/>
    <mergeCell ref="EF53:EU53"/>
    <mergeCell ref="EV53:FK53"/>
    <mergeCell ref="AC54:AK54"/>
    <mergeCell ref="AL54:AZ54"/>
    <mergeCell ref="BA54:BP54"/>
    <mergeCell ref="BQ54:CF54"/>
    <mergeCell ref="CG54:CY54"/>
    <mergeCell ref="CZ54:DO54"/>
    <mergeCell ref="DP56:EE56"/>
    <mergeCell ref="EF54:EU54"/>
    <mergeCell ref="EV54:FK54"/>
    <mergeCell ref="B55:AB55"/>
    <mergeCell ref="AC55:AK55"/>
    <mergeCell ref="AL55:AZ55"/>
    <mergeCell ref="BA55:BP55"/>
    <mergeCell ref="BQ55:CF55"/>
    <mergeCell ref="CG55:CY55"/>
    <mergeCell ref="CZ55:DO55"/>
    <mergeCell ref="EF57:EU57"/>
    <mergeCell ref="EF55:EU55"/>
    <mergeCell ref="EV55:FK55"/>
    <mergeCell ref="B56:AB57"/>
    <mergeCell ref="AC56:AK56"/>
    <mergeCell ref="AL56:AZ56"/>
    <mergeCell ref="BA56:BP56"/>
    <mergeCell ref="BQ56:CF56"/>
    <mergeCell ref="CG56:CY56"/>
    <mergeCell ref="CZ56:DO56"/>
    <mergeCell ref="EF58:EU58"/>
    <mergeCell ref="EF56:EU56"/>
    <mergeCell ref="EV56:FK56"/>
    <mergeCell ref="AC57:AK57"/>
    <mergeCell ref="AL57:AZ57"/>
    <mergeCell ref="BA57:BP57"/>
    <mergeCell ref="BQ57:CF57"/>
    <mergeCell ref="CG57:CY57"/>
    <mergeCell ref="CZ57:DO57"/>
    <mergeCell ref="DP57:EE57"/>
    <mergeCell ref="EF59:EU59"/>
    <mergeCell ref="EV57:FK57"/>
    <mergeCell ref="B58:AB58"/>
    <mergeCell ref="AC58:AK58"/>
    <mergeCell ref="AL58:AZ58"/>
    <mergeCell ref="BA58:BP58"/>
    <mergeCell ref="BQ58:CF58"/>
    <mergeCell ref="CG58:CY58"/>
    <mergeCell ref="CZ58:DO58"/>
    <mergeCell ref="DP58:EE58"/>
    <mergeCell ref="EF60:EU60"/>
    <mergeCell ref="EV58:FK58"/>
    <mergeCell ref="B59:AB59"/>
    <mergeCell ref="AC59:AK59"/>
    <mergeCell ref="AL59:AZ59"/>
    <mergeCell ref="BA59:BP59"/>
    <mergeCell ref="BQ59:CF59"/>
    <mergeCell ref="CG59:CY59"/>
    <mergeCell ref="CZ59:DO59"/>
    <mergeCell ref="DP59:EE59"/>
    <mergeCell ref="EF61:EU61"/>
    <mergeCell ref="EV59:FK59"/>
    <mergeCell ref="B60:AB60"/>
    <mergeCell ref="AC60:AK60"/>
    <mergeCell ref="AL60:AZ60"/>
    <mergeCell ref="BA60:BP60"/>
    <mergeCell ref="BQ60:CF60"/>
    <mergeCell ref="CG60:CY60"/>
    <mergeCell ref="CZ60:DO60"/>
    <mergeCell ref="DP60:EE60"/>
    <mergeCell ref="EF62:EU62"/>
    <mergeCell ref="EV60:FK60"/>
    <mergeCell ref="B61:AB61"/>
    <mergeCell ref="AC61:AK61"/>
    <mergeCell ref="AL61:AZ61"/>
    <mergeCell ref="BA61:BP61"/>
    <mergeCell ref="BQ61:CF61"/>
    <mergeCell ref="CG61:CY61"/>
    <mergeCell ref="CZ61:DO61"/>
    <mergeCell ref="DP61:EE61"/>
    <mergeCell ref="EF63:EU63"/>
    <mergeCell ref="EV61:FK61"/>
    <mergeCell ref="B62:AB62"/>
    <mergeCell ref="AC62:AK62"/>
    <mergeCell ref="AL62:AZ62"/>
    <mergeCell ref="BA62:BP62"/>
    <mergeCell ref="BQ62:CF62"/>
    <mergeCell ref="CG62:CY62"/>
    <mergeCell ref="CZ62:DO62"/>
    <mergeCell ref="DP62:EE62"/>
    <mergeCell ref="EF64:EU64"/>
    <mergeCell ref="EV62:FK62"/>
    <mergeCell ref="B63:AB63"/>
    <mergeCell ref="AC63:AK63"/>
    <mergeCell ref="AL63:AZ63"/>
    <mergeCell ref="BA63:BP63"/>
    <mergeCell ref="BQ63:CF63"/>
    <mergeCell ref="CG63:CY63"/>
    <mergeCell ref="CZ63:DO63"/>
    <mergeCell ref="DP63:EE63"/>
    <mergeCell ref="EF65:EU65"/>
    <mergeCell ref="EV63:FK63"/>
    <mergeCell ref="B64:AB64"/>
    <mergeCell ref="AC64:AK64"/>
    <mergeCell ref="AL64:AZ64"/>
    <mergeCell ref="BA64:BP64"/>
    <mergeCell ref="BQ64:CF64"/>
    <mergeCell ref="CG64:CY64"/>
    <mergeCell ref="CZ64:DO64"/>
    <mergeCell ref="DP64:EE64"/>
    <mergeCell ref="EF66:EU66"/>
    <mergeCell ref="EV64:FK64"/>
    <mergeCell ref="B65:AB65"/>
    <mergeCell ref="AC65:AK65"/>
    <mergeCell ref="AL65:AZ65"/>
    <mergeCell ref="BA65:BP65"/>
    <mergeCell ref="BQ65:CF65"/>
    <mergeCell ref="CG65:CY65"/>
    <mergeCell ref="CZ65:DO65"/>
    <mergeCell ref="DP65:EE65"/>
    <mergeCell ref="EF67:EU67"/>
    <mergeCell ref="EV65:FK65"/>
    <mergeCell ref="B66:AB66"/>
    <mergeCell ref="AC66:AK66"/>
    <mergeCell ref="AL66:AZ66"/>
    <mergeCell ref="BA66:BP66"/>
    <mergeCell ref="BQ66:CF66"/>
    <mergeCell ref="CG66:CY66"/>
    <mergeCell ref="CZ66:DO66"/>
    <mergeCell ref="DP66:EE66"/>
    <mergeCell ref="EV67:FK67"/>
    <mergeCell ref="EV66:FK66"/>
    <mergeCell ref="B67:AB67"/>
    <mergeCell ref="AC67:AK67"/>
    <mergeCell ref="AL67:AZ67"/>
    <mergeCell ref="BA67:BP67"/>
    <mergeCell ref="BQ67:CF67"/>
    <mergeCell ref="CG67:CY67"/>
    <mergeCell ref="CZ67:DO67"/>
    <mergeCell ref="DP67:EE6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M67"/>
  <sheetViews>
    <sheetView view="pageBreakPreview" zoomScaleSheetLayoutView="100" workbookViewId="0" topLeftCell="A1">
      <selection activeCell="BA13" sqref="BA13:BP13"/>
    </sheetView>
  </sheetViews>
  <sheetFormatPr defaultColWidth="0.875" defaultRowHeight="12.75"/>
  <cols>
    <col min="1" max="16384" width="0.875" style="1" customWidth="1"/>
  </cols>
  <sheetData>
    <row r="1" spans="1:169" ht="15.75">
      <c r="A1" s="17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6"/>
      <c r="BA1" s="45"/>
      <c r="BB1" s="45"/>
      <c r="BC1" s="45"/>
      <c r="BD1" s="45"/>
      <c r="BE1" s="45"/>
      <c r="BF1" s="45"/>
      <c r="BG1" s="45"/>
      <c r="BH1" s="45"/>
      <c r="BI1" s="45"/>
      <c r="BJ1" s="46"/>
      <c r="BK1" s="46"/>
      <c r="BL1" s="47" t="s">
        <v>220</v>
      </c>
      <c r="BM1" s="113">
        <v>20</v>
      </c>
      <c r="BN1" s="113"/>
      <c r="BO1" s="113"/>
      <c r="BP1" s="113"/>
      <c r="BQ1" s="123" t="s">
        <v>258</v>
      </c>
      <c r="BR1" s="123"/>
      <c r="BS1" s="123"/>
      <c r="BT1" s="123"/>
      <c r="BU1" s="46" t="s">
        <v>3</v>
      </c>
      <c r="BV1" s="46"/>
      <c r="BW1" s="46"/>
      <c r="BX1" s="114" t="s">
        <v>225</v>
      </c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17"/>
      <c r="FL1" s="17"/>
      <c r="FM1" s="17"/>
    </row>
    <row r="2" spans="1:167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</row>
    <row r="3" spans="1:167" s="29" customFormat="1" ht="15" customHeight="1">
      <c r="A3" s="164" t="s">
        <v>98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6"/>
      <c r="AC3" s="164" t="s">
        <v>91</v>
      </c>
      <c r="AD3" s="165"/>
      <c r="AE3" s="165"/>
      <c r="AF3" s="165"/>
      <c r="AG3" s="165"/>
      <c r="AH3" s="165"/>
      <c r="AI3" s="165"/>
      <c r="AJ3" s="165"/>
      <c r="AK3" s="166"/>
      <c r="AL3" s="164" t="s">
        <v>100</v>
      </c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6"/>
      <c r="BA3" s="124" t="s">
        <v>93</v>
      </c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  <c r="FC3" s="125"/>
      <c r="FD3" s="125"/>
      <c r="FE3" s="125"/>
      <c r="FF3" s="125"/>
      <c r="FG3" s="125"/>
      <c r="FH3" s="125"/>
      <c r="FI3" s="125"/>
      <c r="FJ3" s="125"/>
      <c r="FK3" s="126"/>
    </row>
    <row r="4" spans="1:167" s="29" customFormat="1" ht="15" customHeight="1">
      <c r="A4" s="167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9"/>
      <c r="AC4" s="167"/>
      <c r="AD4" s="168"/>
      <c r="AE4" s="168"/>
      <c r="AF4" s="168"/>
      <c r="AG4" s="168"/>
      <c r="AH4" s="168"/>
      <c r="AI4" s="168"/>
      <c r="AJ4" s="168"/>
      <c r="AK4" s="169"/>
      <c r="AL4" s="167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9"/>
      <c r="BA4" s="164" t="s">
        <v>92</v>
      </c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6"/>
      <c r="BQ4" s="124" t="s">
        <v>4</v>
      </c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5"/>
      <c r="EX4" s="125"/>
      <c r="EY4" s="125"/>
      <c r="EZ4" s="125"/>
      <c r="FA4" s="125"/>
      <c r="FB4" s="125"/>
      <c r="FC4" s="125"/>
      <c r="FD4" s="125"/>
      <c r="FE4" s="125"/>
      <c r="FF4" s="125"/>
      <c r="FG4" s="125"/>
      <c r="FH4" s="125"/>
      <c r="FI4" s="125"/>
      <c r="FJ4" s="125"/>
      <c r="FK4" s="126"/>
    </row>
    <row r="5" spans="1:167" s="29" customFormat="1" ht="57" customHeigh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9"/>
      <c r="AC5" s="167"/>
      <c r="AD5" s="168"/>
      <c r="AE5" s="168"/>
      <c r="AF5" s="168"/>
      <c r="AG5" s="168"/>
      <c r="AH5" s="168"/>
      <c r="AI5" s="168"/>
      <c r="AJ5" s="168"/>
      <c r="AK5" s="169"/>
      <c r="AL5" s="167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9"/>
      <c r="BA5" s="167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9"/>
      <c r="BQ5" s="164" t="s">
        <v>223</v>
      </c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6"/>
      <c r="CG5" s="164" t="s">
        <v>99</v>
      </c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5"/>
      <c r="CX5" s="165"/>
      <c r="CY5" s="166"/>
      <c r="CZ5" s="164" t="s">
        <v>94</v>
      </c>
      <c r="DA5" s="165"/>
      <c r="DB5" s="165"/>
      <c r="DC5" s="165"/>
      <c r="DD5" s="165"/>
      <c r="DE5" s="165"/>
      <c r="DF5" s="165"/>
      <c r="DG5" s="165"/>
      <c r="DH5" s="165"/>
      <c r="DI5" s="165"/>
      <c r="DJ5" s="165"/>
      <c r="DK5" s="165"/>
      <c r="DL5" s="165"/>
      <c r="DM5" s="165"/>
      <c r="DN5" s="165"/>
      <c r="DO5" s="166"/>
      <c r="DP5" s="164" t="s">
        <v>95</v>
      </c>
      <c r="DQ5" s="165"/>
      <c r="DR5" s="165"/>
      <c r="DS5" s="165"/>
      <c r="DT5" s="165"/>
      <c r="DU5" s="165"/>
      <c r="DV5" s="165"/>
      <c r="DW5" s="165"/>
      <c r="DX5" s="165"/>
      <c r="DY5" s="165"/>
      <c r="DZ5" s="165"/>
      <c r="EA5" s="165"/>
      <c r="EB5" s="165"/>
      <c r="EC5" s="165"/>
      <c r="ED5" s="165"/>
      <c r="EE5" s="166"/>
      <c r="EF5" s="124" t="s">
        <v>96</v>
      </c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  <c r="FK5" s="126"/>
    </row>
    <row r="6" spans="1:167" s="29" customFormat="1" ht="69" customHeight="1">
      <c r="A6" s="170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2"/>
      <c r="AC6" s="170"/>
      <c r="AD6" s="171"/>
      <c r="AE6" s="171"/>
      <c r="AF6" s="171"/>
      <c r="AG6" s="171"/>
      <c r="AH6" s="171"/>
      <c r="AI6" s="171"/>
      <c r="AJ6" s="171"/>
      <c r="AK6" s="172"/>
      <c r="AL6" s="170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2"/>
      <c r="BA6" s="170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2"/>
      <c r="BQ6" s="170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2"/>
      <c r="CG6" s="170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2"/>
      <c r="CZ6" s="170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172"/>
      <c r="DP6" s="170"/>
      <c r="DQ6" s="171"/>
      <c r="DR6" s="171"/>
      <c r="DS6" s="171"/>
      <c r="DT6" s="171"/>
      <c r="DU6" s="171"/>
      <c r="DV6" s="171"/>
      <c r="DW6" s="171"/>
      <c r="DX6" s="171"/>
      <c r="DY6" s="171"/>
      <c r="DZ6" s="171"/>
      <c r="EA6" s="171"/>
      <c r="EB6" s="171"/>
      <c r="EC6" s="171"/>
      <c r="ED6" s="171"/>
      <c r="EE6" s="172"/>
      <c r="EF6" s="170" t="s">
        <v>92</v>
      </c>
      <c r="EG6" s="171"/>
      <c r="EH6" s="171"/>
      <c r="EI6" s="171"/>
      <c r="EJ6" s="171"/>
      <c r="EK6" s="171"/>
      <c r="EL6" s="171"/>
      <c r="EM6" s="171"/>
      <c r="EN6" s="171"/>
      <c r="EO6" s="171"/>
      <c r="EP6" s="171"/>
      <c r="EQ6" s="171"/>
      <c r="ER6" s="171"/>
      <c r="ES6" s="171"/>
      <c r="ET6" s="171"/>
      <c r="EU6" s="172"/>
      <c r="EV6" s="170" t="s">
        <v>97</v>
      </c>
      <c r="EW6" s="171"/>
      <c r="EX6" s="171"/>
      <c r="EY6" s="171"/>
      <c r="EZ6" s="171"/>
      <c r="FA6" s="171"/>
      <c r="FB6" s="171"/>
      <c r="FC6" s="171"/>
      <c r="FD6" s="171"/>
      <c r="FE6" s="171"/>
      <c r="FF6" s="171"/>
      <c r="FG6" s="171"/>
      <c r="FH6" s="171"/>
      <c r="FI6" s="171"/>
      <c r="FJ6" s="171"/>
      <c r="FK6" s="172"/>
    </row>
    <row r="7" spans="1:167" s="29" customFormat="1" ht="13.5">
      <c r="A7" s="161">
        <v>1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3"/>
      <c r="AC7" s="133" t="s">
        <v>102</v>
      </c>
      <c r="AD7" s="134"/>
      <c r="AE7" s="134"/>
      <c r="AF7" s="134"/>
      <c r="AG7" s="134"/>
      <c r="AH7" s="134"/>
      <c r="AI7" s="134"/>
      <c r="AJ7" s="134"/>
      <c r="AK7" s="135"/>
      <c r="AL7" s="133" t="s">
        <v>103</v>
      </c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5"/>
      <c r="BA7" s="161">
        <v>4</v>
      </c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3"/>
      <c r="BQ7" s="161">
        <v>5</v>
      </c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3"/>
      <c r="CG7" s="161">
        <v>6</v>
      </c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3"/>
      <c r="CZ7" s="161">
        <v>7</v>
      </c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3"/>
      <c r="DP7" s="161">
        <v>8</v>
      </c>
      <c r="DQ7" s="162"/>
      <c r="DR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3"/>
      <c r="EF7" s="161">
        <v>9</v>
      </c>
      <c r="EG7" s="162"/>
      <c r="EH7" s="162"/>
      <c r="EI7" s="162"/>
      <c r="EJ7" s="162"/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3"/>
      <c r="EV7" s="161">
        <v>10</v>
      </c>
      <c r="EW7" s="162"/>
      <c r="EX7" s="162"/>
      <c r="EY7" s="162"/>
      <c r="EZ7" s="162"/>
      <c r="FA7" s="162"/>
      <c r="FB7" s="162"/>
      <c r="FC7" s="162"/>
      <c r="FD7" s="162"/>
      <c r="FE7" s="162"/>
      <c r="FF7" s="162"/>
      <c r="FG7" s="162"/>
      <c r="FH7" s="162"/>
      <c r="FI7" s="162"/>
      <c r="FJ7" s="162"/>
      <c r="FK7" s="163"/>
    </row>
    <row r="8" spans="1:167" s="33" customFormat="1" ht="30" customHeight="1">
      <c r="A8" s="32"/>
      <c r="B8" s="137" t="s">
        <v>101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8"/>
      <c r="AC8" s="140" t="s">
        <v>104</v>
      </c>
      <c r="AD8" s="141"/>
      <c r="AE8" s="141"/>
      <c r="AF8" s="141"/>
      <c r="AG8" s="141"/>
      <c r="AH8" s="141"/>
      <c r="AI8" s="141"/>
      <c r="AJ8" s="141"/>
      <c r="AK8" s="142"/>
      <c r="AL8" s="140" t="s">
        <v>13</v>
      </c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2"/>
      <c r="BA8" s="158">
        <f>BQ8+CG8+EF8</f>
        <v>15673675.16</v>
      </c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60"/>
      <c r="BQ8" s="158">
        <f>BQ12</f>
        <v>13430025</v>
      </c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60"/>
      <c r="CG8" s="158">
        <f>CG21</f>
        <v>45800</v>
      </c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60"/>
      <c r="CZ8" s="158"/>
      <c r="DA8" s="159"/>
      <c r="DB8" s="159"/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59"/>
      <c r="DO8" s="160"/>
      <c r="DP8" s="158"/>
      <c r="DQ8" s="159"/>
      <c r="DR8" s="159"/>
      <c r="DS8" s="159"/>
      <c r="DT8" s="159"/>
      <c r="DU8" s="159"/>
      <c r="DV8" s="159"/>
      <c r="DW8" s="159"/>
      <c r="DX8" s="159"/>
      <c r="DY8" s="159"/>
      <c r="DZ8" s="159"/>
      <c r="EA8" s="159"/>
      <c r="EB8" s="159"/>
      <c r="EC8" s="159"/>
      <c r="ED8" s="159"/>
      <c r="EE8" s="160"/>
      <c r="EF8" s="158">
        <f>EF14</f>
        <v>2197850.16</v>
      </c>
      <c r="EG8" s="159"/>
      <c r="EH8" s="159"/>
      <c r="EI8" s="159"/>
      <c r="EJ8" s="159"/>
      <c r="EK8" s="159"/>
      <c r="EL8" s="159"/>
      <c r="EM8" s="159"/>
      <c r="EN8" s="159"/>
      <c r="EO8" s="159"/>
      <c r="EP8" s="159"/>
      <c r="EQ8" s="159"/>
      <c r="ER8" s="159"/>
      <c r="ES8" s="159"/>
      <c r="ET8" s="159"/>
      <c r="EU8" s="160"/>
      <c r="EV8" s="158"/>
      <c r="EW8" s="159"/>
      <c r="EX8" s="159"/>
      <c r="EY8" s="159"/>
      <c r="EZ8" s="159"/>
      <c r="FA8" s="159"/>
      <c r="FB8" s="159"/>
      <c r="FC8" s="159"/>
      <c r="FD8" s="159"/>
      <c r="FE8" s="159"/>
      <c r="FF8" s="159"/>
      <c r="FG8" s="159"/>
      <c r="FH8" s="159"/>
      <c r="FI8" s="159"/>
      <c r="FJ8" s="159"/>
      <c r="FK8" s="160"/>
    </row>
    <row r="9" spans="1:167" s="33" customFormat="1" ht="15" customHeight="1">
      <c r="A9" s="32"/>
      <c r="B9" s="131" t="s">
        <v>4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2"/>
      <c r="AC9" s="133"/>
      <c r="AD9" s="134"/>
      <c r="AE9" s="134"/>
      <c r="AF9" s="134"/>
      <c r="AG9" s="134"/>
      <c r="AH9" s="134"/>
      <c r="AI9" s="134"/>
      <c r="AJ9" s="134"/>
      <c r="AK9" s="135"/>
      <c r="AL9" s="133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5"/>
      <c r="BA9" s="161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3"/>
      <c r="BQ9" s="161" t="s">
        <v>13</v>
      </c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3"/>
      <c r="CG9" s="161" t="s">
        <v>13</v>
      </c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3"/>
      <c r="CZ9" s="161" t="s">
        <v>13</v>
      </c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3"/>
      <c r="DP9" s="161" t="s">
        <v>13</v>
      </c>
      <c r="DQ9" s="162"/>
      <c r="DR9" s="162"/>
      <c r="DS9" s="162"/>
      <c r="DT9" s="162"/>
      <c r="DU9" s="162"/>
      <c r="DV9" s="162"/>
      <c r="DW9" s="162"/>
      <c r="DX9" s="162"/>
      <c r="DY9" s="162"/>
      <c r="DZ9" s="162"/>
      <c r="EA9" s="162"/>
      <c r="EB9" s="162"/>
      <c r="EC9" s="162"/>
      <c r="ED9" s="162"/>
      <c r="EE9" s="163"/>
      <c r="EF9" s="161"/>
      <c r="EG9" s="162"/>
      <c r="EH9" s="162"/>
      <c r="EI9" s="162"/>
      <c r="EJ9" s="162"/>
      <c r="EK9" s="162"/>
      <c r="EL9" s="162"/>
      <c r="EM9" s="162"/>
      <c r="EN9" s="162"/>
      <c r="EO9" s="162"/>
      <c r="EP9" s="162"/>
      <c r="EQ9" s="162"/>
      <c r="ER9" s="162"/>
      <c r="ES9" s="162"/>
      <c r="ET9" s="162"/>
      <c r="EU9" s="163"/>
      <c r="EV9" s="161" t="s">
        <v>13</v>
      </c>
      <c r="EW9" s="162"/>
      <c r="EX9" s="162"/>
      <c r="EY9" s="162"/>
      <c r="EZ9" s="162"/>
      <c r="FA9" s="162"/>
      <c r="FB9" s="162"/>
      <c r="FC9" s="162"/>
      <c r="FD9" s="162"/>
      <c r="FE9" s="162"/>
      <c r="FF9" s="162"/>
      <c r="FG9" s="162"/>
      <c r="FH9" s="162"/>
      <c r="FI9" s="162"/>
      <c r="FJ9" s="162"/>
      <c r="FK9" s="163"/>
    </row>
    <row r="10" spans="1:167" s="33" customFormat="1" ht="15" customHeight="1">
      <c r="A10" s="32"/>
      <c r="B10" s="131" t="s">
        <v>106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2"/>
      <c r="AC10" s="133" t="s">
        <v>105</v>
      </c>
      <c r="AD10" s="134"/>
      <c r="AE10" s="134"/>
      <c r="AF10" s="134"/>
      <c r="AG10" s="134"/>
      <c r="AH10" s="134"/>
      <c r="AI10" s="134"/>
      <c r="AJ10" s="134"/>
      <c r="AK10" s="135"/>
      <c r="AL10" s="133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5"/>
      <c r="BA10" s="161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3"/>
      <c r="BQ10" s="161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3"/>
      <c r="CG10" s="161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3"/>
      <c r="CZ10" s="161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3"/>
      <c r="DP10" s="161"/>
      <c r="DQ10" s="162"/>
      <c r="DR10" s="162"/>
      <c r="DS10" s="162"/>
      <c r="DT10" s="162"/>
      <c r="DU10" s="162"/>
      <c r="DV10" s="162"/>
      <c r="DW10" s="162"/>
      <c r="DX10" s="162"/>
      <c r="DY10" s="162"/>
      <c r="DZ10" s="162"/>
      <c r="EA10" s="162"/>
      <c r="EB10" s="162"/>
      <c r="EC10" s="162"/>
      <c r="ED10" s="162"/>
      <c r="EE10" s="163"/>
      <c r="EF10" s="161"/>
      <c r="EG10" s="162"/>
      <c r="EH10" s="162"/>
      <c r="EI10" s="162"/>
      <c r="EJ10" s="162"/>
      <c r="EK10" s="162"/>
      <c r="EL10" s="162"/>
      <c r="EM10" s="162"/>
      <c r="EN10" s="162"/>
      <c r="EO10" s="162"/>
      <c r="EP10" s="162"/>
      <c r="EQ10" s="162"/>
      <c r="ER10" s="162"/>
      <c r="ES10" s="162"/>
      <c r="ET10" s="162"/>
      <c r="EU10" s="163"/>
      <c r="EV10" s="161"/>
      <c r="EW10" s="162"/>
      <c r="EX10" s="162"/>
      <c r="EY10" s="162"/>
      <c r="EZ10" s="162"/>
      <c r="FA10" s="162"/>
      <c r="FB10" s="162"/>
      <c r="FC10" s="162"/>
      <c r="FD10" s="162"/>
      <c r="FE10" s="162"/>
      <c r="FF10" s="162"/>
      <c r="FG10" s="162"/>
      <c r="FH10" s="162"/>
      <c r="FI10" s="162"/>
      <c r="FJ10" s="162"/>
      <c r="FK10" s="163"/>
    </row>
    <row r="11" spans="1:167" s="33" customFormat="1" ht="15" customHeight="1">
      <c r="A11" s="32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2"/>
      <c r="AC11" s="133"/>
      <c r="AD11" s="134"/>
      <c r="AE11" s="134"/>
      <c r="AF11" s="134"/>
      <c r="AG11" s="134"/>
      <c r="AH11" s="134"/>
      <c r="AI11" s="134"/>
      <c r="AJ11" s="134"/>
      <c r="AK11" s="135"/>
      <c r="AL11" s="133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5"/>
      <c r="BA11" s="161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3"/>
      <c r="BQ11" s="161" t="s">
        <v>13</v>
      </c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3"/>
      <c r="CG11" s="161" t="s">
        <v>13</v>
      </c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3"/>
      <c r="CZ11" s="161" t="s">
        <v>13</v>
      </c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3"/>
      <c r="DP11" s="161" t="s">
        <v>13</v>
      </c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3"/>
      <c r="EF11" s="161"/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  <c r="ES11" s="162"/>
      <c r="ET11" s="162"/>
      <c r="EU11" s="163"/>
      <c r="EV11" s="161" t="s">
        <v>13</v>
      </c>
      <c r="EW11" s="162"/>
      <c r="EX11" s="162"/>
      <c r="EY11" s="162"/>
      <c r="EZ11" s="162"/>
      <c r="FA11" s="162"/>
      <c r="FB11" s="162"/>
      <c r="FC11" s="162"/>
      <c r="FD11" s="162"/>
      <c r="FE11" s="162"/>
      <c r="FF11" s="162"/>
      <c r="FG11" s="162"/>
      <c r="FH11" s="162"/>
      <c r="FI11" s="162"/>
      <c r="FJ11" s="162"/>
      <c r="FK11" s="163"/>
    </row>
    <row r="12" spans="1:167" s="33" customFormat="1" ht="30" customHeight="1">
      <c r="A12" s="34"/>
      <c r="B12" s="149" t="s">
        <v>107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50"/>
      <c r="AC12" s="154" t="s">
        <v>108</v>
      </c>
      <c r="AD12" s="155"/>
      <c r="AE12" s="155"/>
      <c r="AF12" s="155"/>
      <c r="AG12" s="155"/>
      <c r="AH12" s="155"/>
      <c r="AI12" s="155"/>
      <c r="AJ12" s="155"/>
      <c r="AK12" s="156"/>
      <c r="AL12" s="133" t="s">
        <v>110</v>
      </c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5"/>
      <c r="BA12" s="183">
        <f>BQ12+EF12</f>
        <v>15627875.16</v>
      </c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5"/>
      <c r="BQ12" s="183">
        <f>BQ13+BQ14</f>
        <v>13430025</v>
      </c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  <c r="CF12" s="185"/>
      <c r="CG12" s="161" t="s">
        <v>13</v>
      </c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3"/>
      <c r="CZ12" s="161" t="s">
        <v>13</v>
      </c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3"/>
      <c r="DP12" s="161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3"/>
      <c r="EF12" s="183">
        <f>EF14</f>
        <v>2197850.16</v>
      </c>
      <c r="EG12" s="184"/>
      <c r="EH12" s="184"/>
      <c r="EI12" s="184"/>
      <c r="EJ12" s="184"/>
      <c r="EK12" s="184"/>
      <c r="EL12" s="184"/>
      <c r="EM12" s="184"/>
      <c r="EN12" s="184"/>
      <c r="EO12" s="184"/>
      <c r="EP12" s="184"/>
      <c r="EQ12" s="184"/>
      <c r="ER12" s="184"/>
      <c r="ES12" s="184"/>
      <c r="ET12" s="184"/>
      <c r="EU12" s="185"/>
      <c r="EV12" s="161"/>
      <c r="EW12" s="162"/>
      <c r="EX12" s="162"/>
      <c r="EY12" s="162"/>
      <c r="EZ12" s="162"/>
      <c r="FA12" s="162"/>
      <c r="FB12" s="162"/>
      <c r="FC12" s="162"/>
      <c r="FD12" s="162"/>
      <c r="FE12" s="162"/>
      <c r="FF12" s="162"/>
      <c r="FG12" s="162"/>
      <c r="FH12" s="162"/>
      <c r="FI12" s="162"/>
      <c r="FJ12" s="162"/>
      <c r="FK12" s="163"/>
    </row>
    <row r="13" spans="1:167" s="33" customFormat="1" ht="78.75" customHeight="1">
      <c r="A13" s="34"/>
      <c r="B13" s="149" t="s">
        <v>252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50"/>
      <c r="AC13" s="154"/>
      <c r="AD13" s="155"/>
      <c r="AE13" s="155"/>
      <c r="AF13" s="155"/>
      <c r="AG13" s="155"/>
      <c r="AH13" s="155"/>
      <c r="AI13" s="155"/>
      <c r="AJ13" s="155"/>
      <c r="AK13" s="156"/>
      <c r="AL13" s="133" t="s">
        <v>110</v>
      </c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5"/>
      <c r="BA13" s="183">
        <f>BQ13</f>
        <v>6259987</v>
      </c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5"/>
      <c r="BQ13" s="183">
        <v>6259987</v>
      </c>
      <c r="BR13" s="184"/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185"/>
      <c r="CG13" s="161" t="s">
        <v>13</v>
      </c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3"/>
      <c r="CZ13" s="161" t="s">
        <v>13</v>
      </c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3"/>
      <c r="DP13" s="161"/>
      <c r="DQ13" s="162"/>
      <c r="DR13" s="162"/>
      <c r="DS13" s="162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3"/>
      <c r="EF13" s="161"/>
      <c r="EG13" s="162"/>
      <c r="EH13" s="162"/>
      <c r="EI13" s="162"/>
      <c r="EJ13" s="162"/>
      <c r="EK13" s="162"/>
      <c r="EL13" s="162"/>
      <c r="EM13" s="162"/>
      <c r="EN13" s="162"/>
      <c r="EO13" s="162"/>
      <c r="EP13" s="162"/>
      <c r="EQ13" s="162"/>
      <c r="ER13" s="162"/>
      <c r="ES13" s="162"/>
      <c r="ET13" s="162"/>
      <c r="EU13" s="163"/>
      <c r="EV13" s="161"/>
      <c r="EW13" s="162"/>
      <c r="EX13" s="162"/>
      <c r="EY13" s="162"/>
      <c r="EZ13" s="162"/>
      <c r="FA13" s="162"/>
      <c r="FB13" s="162"/>
      <c r="FC13" s="162"/>
      <c r="FD13" s="162"/>
      <c r="FE13" s="162"/>
      <c r="FF13" s="162"/>
      <c r="FG13" s="162"/>
      <c r="FH13" s="162"/>
      <c r="FI13" s="162"/>
      <c r="FJ13" s="162"/>
      <c r="FK13" s="163"/>
    </row>
    <row r="14" spans="1:167" s="33" customFormat="1" ht="117" customHeight="1">
      <c r="A14" s="34"/>
      <c r="B14" s="149" t="s">
        <v>246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50"/>
      <c r="AC14" s="154"/>
      <c r="AD14" s="155"/>
      <c r="AE14" s="155"/>
      <c r="AF14" s="155"/>
      <c r="AG14" s="155"/>
      <c r="AH14" s="155"/>
      <c r="AI14" s="155"/>
      <c r="AJ14" s="155"/>
      <c r="AK14" s="156"/>
      <c r="AL14" s="133" t="s">
        <v>110</v>
      </c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5"/>
      <c r="BA14" s="183">
        <f>BQ14+EF14</f>
        <v>9367888.16</v>
      </c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5"/>
      <c r="BQ14" s="183">
        <v>7170038</v>
      </c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5"/>
      <c r="CG14" s="161" t="s">
        <v>13</v>
      </c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3"/>
      <c r="CZ14" s="161" t="s">
        <v>13</v>
      </c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3"/>
      <c r="DP14" s="161"/>
      <c r="DQ14" s="162"/>
      <c r="DR14" s="162"/>
      <c r="DS14" s="162"/>
      <c r="DT14" s="162"/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3"/>
      <c r="EF14" s="127">
        <f>EF24</f>
        <v>2197850.16</v>
      </c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61"/>
      <c r="EW14" s="162"/>
      <c r="EX14" s="162"/>
      <c r="EY14" s="162"/>
      <c r="EZ14" s="162"/>
      <c r="FA14" s="162"/>
      <c r="FB14" s="162"/>
      <c r="FC14" s="162"/>
      <c r="FD14" s="162"/>
      <c r="FE14" s="162"/>
      <c r="FF14" s="162"/>
      <c r="FG14" s="162"/>
      <c r="FH14" s="162"/>
      <c r="FI14" s="162"/>
      <c r="FJ14" s="162"/>
      <c r="FK14" s="163"/>
    </row>
    <row r="15" spans="1:167" s="33" customFormat="1" ht="15" customHeight="1">
      <c r="A15" s="34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50"/>
      <c r="AC15" s="154"/>
      <c r="AD15" s="155"/>
      <c r="AE15" s="155"/>
      <c r="AF15" s="155"/>
      <c r="AG15" s="155"/>
      <c r="AH15" s="155"/>
      <c r="AI15" s="155"/>
      <c r="AJ15" s="155"/>
      <c r="AK15" s="156"/>
      <c r="AL15" s="133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5"/>
      <c r="BA15" s="161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3"/>
      <c r="BQ15" s="161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3"/>
      <c r="CG15" s="161" t="s">
        <v>13</v>
      </c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3"/>
      <c r="CZ15" s="161" t="s">
        <v>13</v>
      </c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3"/>
      <c r="DP15" s="161"/>
      <c r="DQ15" s="162"/>
      <c r="DR15" s="162"/>
      <c r="DS15" s="162"/>
      <c r="DT15" s="162"/>
      <c r="DU15" s="162"/>
      <c r="DV15" s="162"/>
      <c r="DW15" s="162"/>
      <c r="DX15" s="162"/>
      <c r="DY15" s="162"/>
      <c r="DZ15" s="162"/>
      <c r="EA15" s="162"/>
      <c r="EB15" s="162"/>
      <c r="EC15" s="162"/>
      <c r="ED15" s="162"/>
      <c r="EE15" s="163"/>
      <c r="EF15" s="161"/>
      <c r="EG15" s="162"/>
      <c r="EH15" s="162"/>
      <c r="EI15" s="162"/>
      <c r="EJ15" s="162"/>
      <c r="EK15" s="162"/>
      <c r="EL15" s="162"/>
      <c r="EM15" s="162"/>
      <c r="EN15" s="162"/>
      <c r="EO15" s="162"/>
      <c r="EP15" s="162"/>
      <c r="EQ15" s="162"/>
      <c r="ER15" s="162"/>
      <c r="ES15" s="162"/>
      <c r="ET15" s="162"/>
      <c r="EU15" s="163"/>
      <c r="EV15" s="161"/>
      <c r="EW15" s="162"/>
      <c r="EX15" s="162"/>
      <c r="EY15" s="162"/>
      <c r="EZ15" s="162"/>
      <c r="FA15" s="162"/>
      <c r="FB15" s="162"/>
      <c r="FC15" s="162"/>
      <c r="FD15" s="162"/>
      <c r="FE15" s="162"/>
      <c r="FF15" s="162"/>
      <c r="FG15" s="162"/>
      <c r="FH15" s="162"/>
      <c r="FI15" s="162"/>
      <c r="FJ15" s="162"/>
      <c r="FK15" s="163"/>
    </row>
    <row r="16" spans="1:167" s="33" customFormat="1" ht="15" customHeight="1">
      <c r="A16" s="34"/>
      <c r="B16" s="149" t="s">
        <v>109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50"/>
      <c r="AC16" s="154"/>
      <c r="AD16" s="155"/>
      <c r="AE16" s="155"/>
      <c r="AF16" s="155"/>
      <c r="AG16" s="155"/>
      <c r="AH16" s="155"/>
      <c r="AI16" s="155"/>
      <c r="AJ16" s="155"/>
      <c r="AK16" s="156"/>
      <c r="AL16" s="133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5"/>
      <c r="BA16" s="161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3"/>
      <c r="BQ16" s="161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3"/>
      <c r="CG16" s="161" t="s">
        <v>13</v>
      </c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3"/>
      <c r="CZ16" s="161" t="s">
        <v>13</v>
      </c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3"/>
      <c r="DP16" s="161"/>
      <c r="DQ16" s="162"/>
      <c r="DR16" s="162"/>
      <c r="DS16" s="162"/>
      <c r="DT16" s="162"/>
      <c r="DU16" s="162"/>
      <c r="DV16" s="162"/>
      <c r="DW16" s="162"/>
      <c r="DX16" s="162"/>
      <c r="DY16" s="162"/>
      <c r="DZ16" s="162"/>
      <c r="EA16" s="162"/>
      <c r="EB16" s="162"/>
      <c r="EC16" s="162"/>
      <c r="ED16" s="162"/>
      <c r="EE16" s="163"/>
      <c r="EF16" s="161"/>
      <c r="EG16" s="162"/>
      <c r="EH16" s="162"/>
      <c r="EI16" s="162"/>
      <c r="EJ16" s="162"/>
      <c r="EK16" s="162"/>
      <c r="EL16" s="162"/>
      <c r="EM16" s="162"/>
      <c r="EN16" s="162"/>
      <c r="EO16" s="162"/>
      <c r="EP16" s="162"/>
      <c r="EQ16" s="162"/>
      <c r="ER16" s="162"/>
      <c r="ES16" s="162"/>
      <c r="ET16" s="162"/>
      <c r="EU16" s="163"/>
      <c r="EV16" s="161"/>
      <c r="EW16" s="162"/>
      <c r="EX16" s="162"/>
      <c r="EY16" s="162"/>
      <c r="EZ16" s="162"/>
      <c r="FA16" s="162"/>
      <c r="FB16" s="162"/>
      <c r="FC16" s="162"/>
      <c r="FD16" s="162"/>
      <c r="FE16" s="162"/>
      <c r="FF16" s="162"/>
      <c r="FG16" s="162"/>
      <c r="FH16" s="162"/>
      <c r="FI16" s="162"/>
      <c r="FJ16" s="162"/>
      <c r="FK16" s="163"/>
    </row>
    <row r="17" spans="1:167" s="33" customFormat="1" ht="15" customHeight="1">
      <c r="A17" s="34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50"/>
      <c r="AC17" s="154"/>
      <c r="AD17" s="155"/>
      <c r="AE17" s="155"/>
      <c r="AF17" s="155"/>
      <c r="AG17" s="155"/>
      <c r="AH17" s="155"/>
      <c r="AI17" s="155"/>
      <c r="AJ17" s="155"/>
      <c r="AK17" s="156"/>
      <c r="AL17" s="133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5"/>
      <c r="BA17" s="161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3"/>
      <c r="BQ17" s="161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3"/>
      <c r="CG17" s="161" t="s">
        <v>13</v>
      </c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3"/>
      <c r="CZ17" s="161" t="s">
        <v>13</v>
      </c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3"/>
      <c r="DP17" s="161"/>
      <c r="DQ17" s="162"/>
      <c r="DR17" s="162"/>
      <c r="DS17" s="162"/>
      <c r="DT17" s="162"/>
      <c r="DU17" s="162"/>
      <c r="DV17" s="162"/>
      <c r="DW17" s="162"/>
      <c r="DX17" s="162"/>
      <c r="DY17" s="162"/>
      <c r="DZ17" s="162"/>
      <c r="EA17" s="162"/>
      <c r="EB17" s="162"/>
      <c r="EC17" s="162"/>
      <c r="ED17" s="162"/>
      <c r="EE17" s="163"/>
      <c r="EF17" s="161"/>
      <c r="EG17" s="162"/>
      <c r="EH17" s="162"/>
      <c r="EI17" s="162"/>
      <c r="EJ17" s="162"/>
      <c r="EK17" s="162"/>
      <c r="EL17" s="162"/>
      <c r="EM17" s="162"/>
      <c r="EN17" s="162"/>
      <c r="EO17" s="162"/>
      <c r="EP17" s="162"/>
      <c r="EQ17" s="162"/>
      <c r="ER17" s="162"/>
      <c r="ES17" s="162"/>
      <c r="ET17" s="162"/>
      <c r="EU17" s="163"/>
      <c r="EV17" s="161"/>
      <c r="EW17" s="162"/>
      <c r="EX17" s="162"/>
      <c r="EY17" s="162"/>
      <c r="EZ17" s="162"/>
      <c r="FA17" s="162"/>
      <c r="FB17" s="162"/>
      <c r="FC17" s="162"/>
      <c r="FD17" s="162"/>
      <c r="FE17" s="162"/>
      <c r="FF17" s="162"/>
      <c r="FG17" s="162"/>
      <c r="FH17" s="162"/>
      <c r="FI17" s="162"/>
      <c r="FJ17" s="162"/>
      <c r="FK17" s="163"/>
    </row>
    <row r="18" spans="1:167" s="33" customFormat="1" ht="43.5" customHeight="1">
      <c r="A18" s="32"/>
      <c r="B18" s="131" t="s">
        <v>113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2"/>
      <c r="AC18" s="133" t="s">
        <v>110</v>
      </c>
      <c r="AD18" s="134"/>
      <c r="AE18" s="134"/>
      <c r="AF18" s="134"/>
      <c r="AG18" s="134"/>
      <c r="AH18" s="134"/>
      <c r="AI18" s="134"/>
      <c r="AJ18" s="134"/>
      <c r="AK18" s="135"/>
      <c r="AL18" s="133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5"/>
      <c r="BA18" s="161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3"/>
      <c r="BQ18" s="161" t="s">
        <v>13</v>
      </c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3"/>
      <c r="CG18" s="161" t="s">
        <v>13</v>
      </c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3"/>
      <c r="CZ18" s="161" t="s">
        <v>13</v>
      </c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  <c r="DO18" s="163"/>
      <c r="DP18" s="161" t="s">
        <v>13</v>
      </c>
      <c r="DQ18" s="162"/>
      <c r="DR18" s="162"/>
      <c r="DS18" s="162"/>
      <c r="DT18" s="162"/>
      <c r="DU18" s="162"/>
      <c r="DV18" s="162"/>
      <c r="DW18" s="162"/>
      <c r="DX18" s="162"/>
      <c r="DY18" s="162"/>
      <c r="DZ18" s="162"/>
      <c r="EA18" s="162"/>
      <c r="EB18" s="162"/>
      <c r="EC18" s="162"/>
      <c r="ED18" s="162"/>
      <c r="EE18" s="163"/>
      <c r="EF18" s="161"/>
      <c r="EG18" s="162"/>
      <c r="EH18" s="162"/>
      <c r="EI18" s="162"/>
      <c r="EJ18" s="162"/>
      <c r="EK18" s="162"/>
      <c r="EL18" s="162"/>
      <c r="EM18" s="162"/>
      <c r="EN18" s="162"/>
      <c r="EO18" s="162"/>
      <c r="EP18" s="162"/>
      <c r="EQ18" s="162"/>
      <c r="ER18" s="162"/>
      <c r="ES18" s="162"/>
      <c r="ET18" s="162"/>
      <c r="EU18" s="163"/>
      <c r="EV18" s="161" t="s">
        <v>13</v>
      </c>
      <c r="EW18" s="162"/>
      <c r="EX18" s="162"/>
      <c r="EY18" s="162"/>
      <c r="EZ18" s="162"/>
      <c r="FA18" s="162"/>
      <c r="FB18" s="162"/>
      <c r="FC18" s="162"/>
      <c r="FD18" s="162"/>
      <c r="FE18" s="162"/>
      <c r="FF18" s="162"/>
      <c r="FG18" s="162"/>
      <c r="FH18" s="162"/>
      <c r="FI18" s="162"/>
      <c r="FJ18" s="162"/>
      <c r="FK18" s="163"/>
    </row>
    <row r="19" spans="1:167" s="33" customFormat="1" ht="101.25" customHeight="1">
      <c r="A19" s="32"/>
      <c r="B19" s="131" t="s">
        <v>112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2"/>
      <c r="AC19" s="133" t="s">
        <v>111</v>
      </c>
      <c r="AD19" s="134"/>
      <c r="AE19" s="134"/>
      <c r="AF19" s="134"/>
      <c r="AG19" s="134"/>
      <c r="AH19" s="134"/>
      <c r="AI19" s="134"/>
      <c r="AJ19" s="134"/>
      <c r="AK19" s="135"/>
      <c r="AL19" s="133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5"/>
      <c r="BA19" s="161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3"/>
      <c r="BQ19" s="161" t="s">
        <v>13</v>
      </c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3"/>
      <c r="CG19" s="161" t="s">
        <v>13</v>
      </c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3"/>
      <c r="CZ19" s="161" t="s">
        <v>13</v>
      </c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3"/>
      <c r="DP19" s="161" t="s">
        <v>13</v>
      </c>
      <c r="DQ19" s="162"/>
      <c r="DR19" s="162"/>
      <c r="DS19" s="162"/>
      <c r="DT19" s="162"/>
      <c r="DU19" s="162"/>
      <c r="DV19" s="162"/>
      <c r="DW19" s="162"/>
      <c r="DX19" s="162"/>
      <c r="DY19" s="162"/>
      <c r="DZ19" s="162"/>
      <c r="EA19" s="162"/>
      <c r="EB19" s="162"/>
      <c r="EC19" s="162"/>
      <c r="ED19" s="162"/>
      <c r="EE19" s="163"/>
      <c r="EF19" s="161"/>
      <c r="EG19" s="162"/>
      <c r="EH19" s="162"/>
      <c r="EI19" s="162"/>
      <c r="EJ19" s="162"/>
      <c r="EK19" s="162"/>
      <c r="EL19" s="162"/>
      <c r="EM19" s="162"/>
      <c r="EN19" s="162"/>
      <c r="EO19" s="162"/>
      <c r="EP19" s="162"/>
      <c r="EQ19" s="162"/>
      <c r="ER19" s="162"/>
      <c r="ES19" s="162"/>
      <c r="ET19" s="162"/>
      <c r="EU19" s="163"/>
      <c r="EV19" s="161" t="s">
        <v>13</v>
      </c>
      <c r="EW19" s="162"/>
      <c r="EX19" s="162"/>
      <c r="EY19" s="162"/>
      <c r="EZ19" s="162"/>
      <c r="FA19" s="162"/>
      <c r="FB19" s="162"/>
      <c r="FC19" s="162"/>
      <c r="FD19" s="162"/>
      <c r="FE19" s="162"/>
      <c r="FF19" s="162"/>
      <c r="FG19" s="162"/>
      <c r="FH19" s="162"/>
      <c r="FI19" s="162"/>
      <c r="FJ19" s="162"/>
      <c r="FK19" s="163"/>
    </row>
    <row r="20" spans="1:167" s="33" customFormat="1" ht="43.5" customHeight="1">
      <c r="A20" s="32"/>
      <c r="B20" s="131" t="s">
        <v>115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2"/>
      <c r="AC20" s="133" t="s">
        <v>114</v>
      </c>
      <c r="AD20" s="134"/>
      <c r="AE20" s="134"/>
      <c r="AF20" s="134"/>
      <c r="AG20" s="134"/>
      <c r="AH20" s="134"/>
      <c r="AI20" s="134"/>
      <c r="AJ20" s="134"/>
      <c r="AK20" s="135"/>
      <c r="AL20" s="133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5"/>
      <c r="BA20" s="161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3"/>
      <c r="BQ20" s="161" t="s">
        <v>13</v>
      </c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3"/>
      <c r="CG20" s="161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3"/>
      <c r="CZ20" s="161"/>
      <c r="DA20" s="162"/>
      <c r="DB20" s="162"/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M20" s="162"/>
      <c r="DN20" s="162"/>
      <c r="DO20" s="163"/>
      <c r="DP20" s="161" t="s">
        <v>13</v>
      </c>
      <c r="DQ20" s="162"/>
      <c r="DR20" s="162"/>
      <c r="DS20" s="162"/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3"/>
      <c r="EF20" s="161" t="s">
        <v>13</v>
      </c>
      <c r="EG20" s="162"/>
      <c r="EH20" s="162"/>
      <c r="EI20" s="162"/>
      <c r="EJ20" s="162"/>
      <c r="EK20" s="162"/>
      <c r="EL20" s="162"/>
      <c r="EM20" s="162"/>
      <c r="EN20" s="162"/>
      <c r="EO20" s="162"/>
      <c r="EP20" s="162"/>
      <c r="EQ20" s="162"/>
      <c r="ER20" s="162"/>
      <c r="ES20" s="162"/>
      <c r="ET20" s="162"/>
      <c r="EU20" s="163"/>
      <c r="EV20" s="161" t="s">
        <v>13</v>
      </c>
      <c r="EW20" s="162"/>
      <c r="EX20" s="162"/>
      <c r="EY20" s="162"/>
      <c r="EZ20" s="162"/>
      <c r="FA20" s="162"/>
      <c r="FB20" s="162"/>
      <c r="FC20" s="162"/>
      <c r="FD20" s="162"/>
      <c r="FE20" s="162"/>
      <c r="FF20" s="162"/>
      <c r="FG20" s="162"/>
      <c r="FH20" s="162"/>
      <c r="FI20" s="162"/>
      <c r="FJ20" s="162"/>
      <c r="FK20" s="163"/>
    </row>
    <row r="21" spans="1:167" s="33" customFormat="1" ht="15" customHeight="1">
      <c r="A21" s="32"/>
      <c r="B21" s="131" t="s">
        <v>116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2"/>
      <c r="AC21" s="133" t="s">
        <v>117</v>
      </c>
      <c r="AD21" s="134"/>
      <c r="AE21" s="134"/>
      <c r="AF21" s="134"/>
      <c r="AG21" s="134"/>
      <c r="AH21" s="134"/>
      <c r="AI21" s="134"/>
      <c r="AJ21" s="134"/>
      <c r="AK21" s="135"/>
      <c r="AL21" s="133" t="s">
        <v>118</v>
      </c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5"/>
      <c r="BA21" s="183">
        <f>CG21</f>
        <v>45800</v>
      </c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5"/>
      <c r="BQ21" s="161" t="s">
        <v>13</v>
      </c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3"/>
      <c r="CG21" s="183">
        <v>45800</v>
      </c>
      <c r="CH21" s="184"/>
      <c r="CI21" s="184"/>
      <c r="CJ21" s="184"/>
      <c r="CK21" s="184"/>
      <c r="CL21" s="184"/>
      <c r="CM21" s="184"/>
      <c r="CN21" s="184"/>
      <c r="CO21" s="184"/>
      <c r="CP21" s="184"/>
      <c r="CQ21" s="184"/>
      <c r="CR21" s="184"/>
      <c r="CS21" s="184"/>
      <c r="CT21" s="184"/>
      <c r="CU21" s="184"/>
      <c r="CV21" s="184"/>
      <c r="CW21" s="184"/>
      <c r="CX21" s="184"/>
      <c r="CY21" s="185"/>
      <c r="CZ21" s="161" t="s">
        <v>13</v>
      </c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163"/>
      <c r="DP21" s="161" t="s">
        <v>13</v>
      </c>
      <c r="DQ21" s="162"/>
      <c r="DR21" s="162"/>
      <c r="DS21" s="162"/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3"/>
      <c r="EF21" s="161"/>
      <c r="EG21" s="162"/>
      <c r="EH21" s="162"/>
      <c r="EI21" s="162"/>
      <c r="EJ21" s="162"/>
      <c r="EK21" s="162"/>
      <c r="EL21" s="162"/>
      <c r="EM21" s="162"/>
      <c r="EN21" s="162"/>
      <c r="EO21" s="162"/>
      <c r="EP21" s="162"/>
      <c r="EQ21" s="162"/>
      <c r="ER21" s="162"/>
      <c r="ES21" s="162"/>
      <c r="ET21" s="162"/>
      <c r="EU21" s="163"/>
      <c r="EV21" s="161"/>
      <c r="EW21" s="162"/>
      <c r="EX21" s="162"/>
      <c r="EY21" s="162"/>
      <c r="EZ21" s="162"/>
      <c r="FA21" s="162"/>
      <c r="FB21" s="162"/>
      <c r="FC21" s="162"/>
      <c r="FD21" s="162"/>
      <c r="FE21" s="162"/>
      <c r="FF21" s="162"/>
      <c r="FG21" s="162"/>
      <c r="FH21" s="162"/>
      <c r="FI21" s="162"/>
      <c r="FJ21" s="162"/>
      <c r="FK21" s="163"/>
    </row>
    <row r="22" spans="1:167" s="33" customFormat="1" ht="30" customHeight="1">
      <c r="A22" s="34"/>
      <c r="B22" s="149" t="s">
        <v>203</v>
      </c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50"/>
      <c r="AC22" s="154" t="s">
        <v>118</v>
      </c>
      <c r="AD22" s="155"/>
      <c r="AE22" s="155"/>
      <c r="AF22" s="155"/>
      <c r="AG22" s="155"/>
      <c r="AH22" s="155"/>
      <c r="AI22" s="155"/>
      <c r="AJ22" s="155"/>
      <c r="AK22" s="156"/>
      <c r="AL22" s="133" t="s">
        <v>13</v>
      </c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5"/>
      <c r="BA22" s="161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3"/>
      <c r="BQ22" s="161" t="s">
        <v>13</v>
      </c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3"/>
      <c r="CG22" s="161" t="s">
        <v>13</v>
      </c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3"/>
      <c r="CZ22" s="161" t="s">
        <v>13</v>
      </c>
      <c r="DA22" s="162"/>
      <c r="DB22" s="162"/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2"/>
      <c r="DN22" s="162"/>
      <c r="DO22" s="163"/>
      <c r="DP22" s="161" t="s">
        <v>13</v>
      </c>
      <c r="DQ22" s="162"/>
      <c r="DR22" s="162"/>
      <c r="DS22" s="162"/>
      <c r="DT22" s="162"/>
      <c r="DU22" s="162"/>
      <c r="DV22" s="162"/>
      <c r="DW22" s="162"/>
      <c r="DX22" s="162"/>
      <c r="DY22" s="162"/>
      <c r="DZ22" s="162"/>
      <c r="EA22" s="162"/>
      <c r="EB22" s="162"/>
      <c r="EC22" s="162"/>
      <c r="ED22" s="162"/>
      <c r="EE22" s="163"/>
      <c r="EF22" s="161"/>
      <c r="EG22" s="162"/>
      <c r="EH22" s="162"/>
      <c r="EI22" s="162"/>
      <c r="EJ22" s="162"/>
      <c r="EK22" s="162"/>
      <c r="EL22" s="162"/>
      <c r="EM22" s="162"/>
      <c r="EN22" s="162"/>
      <c r="EO22" s="162"/>
      <c r="EP22" s="162"/>
      <c r="EQ22" s="162"/>
      <c r="ER22" s="162"/>
      <c r="ES22" s="162"/>
      <c r="ET22" s="162"/>
      <c r="EU22" s="163"/>
      <c r="EV22" s="161" t="s">
        <v>13</v>
      </c>
      <c r="EW22" s="162"/>
      <c r="EX22" s="162"/>
      <c r="EY22" s="162"/>
      <c r="EZ22" s="162"/>
      <c r="FA22" s="162"/>
      <c r="FB22" s="162"/>
      <c r="FC22" s="162"/>
      <c r="FD22" s="162"/>
      <c r="FE22" s="162"/>
      <c r="FF22" s="162"/>
      <c r="FG22" s="162"/>
      <c r="FH22" s="162"/>
      <c r="FI22" s="162"/>
      <c r="FJ22" s="162"/>
      <c r="FK22" s="163"/>
    </row>
    <row r="23" spans="1:167" s="33" customFormat="1" ht="15" customHeight="1">
      <c r="A23" s="32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2"/>
      <c r="AC23" s="133"/>
      <c r="AD23" s="134"/>
      <c r="AE23" s="134"/>
      <c r="AF23" s="134"/>
      <c r="AG23" s="134"/>
      <c r="AH23" s="134"/>
      <c r="AI23" s="134"/>
      <c r="AJ23" s="134"/>
      <c r="AK23" s="135"/>
      <c r="AL23" s="133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5"/>
      <c r="BA23" s="161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3"/>
      <c r="BQ23" s="161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3"/>
      <c r="CG23" s="161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3"/>
      <c r="CZ23" s="161"/>
      <c r="DA23" s="162"/>
      <c r="DB23" s="162"/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M23" s="162"/>
      <c r="DN23" s="162"/>
      <c r="DO23" s="163"/>
      <c r="DP23" s="161"/>
      <c r="DQ23" s="162"/>
      <c r="DR23" s="162"/>
      <c r="DS23" s="162"/>
      <c r="DT23" s="162"/>
      <c r="DU23" s="162"/>
      <c r="DV23" s="162"/>
      <c r="DW23" s="162"/>
      <c r="DX23" s="162"/>
      <c r="DY23" s="162"/>
      <c r="DZ23" s="162"/>
      <c r="EA23" s="162"/>
      <c r="EB23" s="162"/>
      <c r="EC23" s="162"/>
      <c r="ED23" s="162"/>
      <c r="EE23" s="163"/>
      <c r="EF23" s="161"/>
      <c r="EG23" s="162"/>
      <c r="EH23" s="162"/>
      <c r="EI23" s="162"/>
      <c r="EJ23" s="162"/>
      <c r="EK23" s="162"/>
      <c r="EL23" s="162"/>
      <c r="EM23" s="162"/>
      <c r="EN23" s="162"/>
      <c r="EO23" s="162"/>
      <c r="EP23" s="162"/>
      <c r="EQ23" s="162"/>
      <c r="ER23" s="162"/>
      <c r="ES23" s="162"/>
      <c r="ET23" s="162"/>
      <c r="EU23" s="163"/>
      <c r="EV23" s="161"/>
      <c r="EW23" s="162"/>
      <c r="EX23" s="162"/>
      <c r="EY23" s="162"/>
      <c r="EZ23" s="162"/>
      <c r="FA23" s="162"/>
      <c r="FB23" s="162"/>
      <c r="FC23" s="162"/>
      <c r="FD23" s="162"/>
      <c r="FE23" s="162"/>
      <c r="FF23" s="162"/>
      <c r="FG23" s="162"/>
      <c r="FH23" s="162"/>
      <c r="FI23" s="162"/>
      <c r="FJ23" s="162"/>
      <c r="FK23" s="163"/>
    </row>
    <row r="24" spans="1:167" s="33" customFormat="1" ht="30" customHeight="1">
      <c r="A24" s="32"/>
      <c r="B24" s="137" t="s">
        <v>120</v>
      </c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8"/>
      <c r="AC24" s="140" t="s">
        <v>119</v>
      </c>
      <c r="AD24" s="141"/>
      <c r="AE24" s="141"/>
      <c r="AF24" s="141"/>
      <c r="AG24" s="141"/>
      <c r="AH24" s="141"/>
      <c r="AI24" s="141"/>
      <c r="AJ24" s="141"/>
      <c r="AK24" s="142"/>
      <c r="AL24" s="140" t="s">
        <v>13</v>
      </c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2"/>
      <c r="BA24" s="158">
        <f>BA25+BA34+BA43</f>
        <v>16074757.16</v>
      </c>
      <c r="BB24" s="159"/>
      <c r="BC24" s="159"/>
      <c r="BD24" s="159"/>
      <c r="BE24" s="159"/>
      <c r="BF24" s="159"/>
      <c r="BG24" s="159"/>
      <c r="BH24" s="159"/>
      <c r="BI24" s="159"/>
      <c r="BJ24" s="159"/>
      <c r="BK24" s="159"/>
      <c r="BL24" s="159"/>
      <c r="BM24" s="159"/>
      <c r="BN24" s="159"/>
      <c r="BO24" s="159"/>
      <c r="BP24" s="160"/>
      <c r="BQ24" s="158">
        <f>BQ25+BQ34+BQ43</f>
        <v>13831107</v>
      </c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60"/>
      <c r="CG24" s="158">
        <f>CG43</f>
        <v>45800</v>
      </c>
      <c r="CH24" s="159"/>
      <c r="CI24" s="159"/>
      <c r="CJ24" s="159"/>
      <c r="CK24" s="159"/>
      <c r="CL24" s="159"/>
      <c r="CM24" s="159"/>
      <c r="CN24" s="159"/>
      <c r="CO24" s="159"/>
      <c r="CP24" s="159"/>
      <c r="CQ24" s="159"/>
      <c r="CR24" s="159"/>
      <c r="CS24" s="159"/>
      <c r="CT24" s="159"/>
      <c r="CU24" s="159"/>
      <c r="CV24" s="159"/>
      <c r="CW24" s="159"/>
      <c r="CX24" s="159"/>
      <c r="CY24" s="160"/>
      <c r="CZ24" s="186"/>
      <c r="DA24" s="187"/>
      <c r="DB24" s="187"/>
      <c r="DC24" s="187"/>
      <c r="DD24" s="187"/>
      <c r="DE24" s="187"/>
      <c r="DF24" s="187"/>
      <c r="DG24" s="187"/>
      <c r="DH24" s="187"/>
      <c r="DI24" s="187"/>
      <c r="DJ24" s="187"/>
      <c r="DK24" s="187"/>
      <c r="DL24" s="187"/>
      <c r="DM24" s="187"/>
      <c r="DN24" s="187"/>
      <c r="DO24" s="188"/>
      <c r="DP24" s="186"/>
      <c r="DQ24" s="187"/>
      <c r="DR24" s="187"/>
      <c r="DS24" s="187"/>
      <c r="DT24" s="187"/>
      <c r="DU24" s="187"/>
      <c r="DV24" s="187"/>
      <c r="DW24" s="187"/>
      <c r="DX24" s="187"/>
      <c r="DY24" s="187"/>
      <c r="DZ24" s="187"/>
      <c r="EA24" s="187"/>
      <c r="EB24" s="187"/>
      <c r="EC24" s="187"/>
      <c r="ED24" s="187"/>
      <c r="EE24" s="188"/>
      <c r="EF24" s="158">
        <f>EF34+EF43</f>
        <v>2197850.16</v>
      </c>
      <c r="EG24" s="159"/>
      <c r="EH24" s="159"/>
      <c r="EI24" s="159"/>
      <c r="EJ24" s="159"/>
      <c r="EK24" s="159"/>
      <c r="EL24" s="159"/>
      <c r="EM24" s="159"/>
      <c r="EN24" s="159"/>
      <c r="EO24" s="159"/>
      <c r="EP24" s="159"/>
      <c r="EQ24" s="159"/>
      <c r="ER24" s="159"/>
      <c r="ES24" s="159"/>
      <c r="ET24" s="159"/>
      <c r="EU24" s="160"/>
      <c r="EV24" s="186"/>
      <c r="EW24" s="187"/>
      <c r="EX24" s="187"/>
      <c r="EY24" s="187"/>
      <c r="EZ24" s="187"/>
      <c r="FA24" s="187"/>
      <c r="FB24" s="187"/>
      <c r="FC24" s="187"/>
      <c r="FD24" s="187"/>
      <c r="FE24" s="187"/>
      <c r="FF24" s="187"/>
      <c r="FG24" s="187"/>
      <c r="FH24" s="187"/>
      <c r="FI24" s="187"/>
      <c r="FJ24" s="187"/>
      <c r="FK24" s="188"/>
    </row>
    <row r="25" spans="1:167" s="33" customFormat="1" ht="30" customHeight="1">
      <c r="A25" s="34"/>
      <c r="B25" s="149" t="s">
        <v>122</v>
      </c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50"/>
      <c r="AC25" s="154" t="s">
        <v>121</v>
      </c>
      <c r="AD25" s="155"/>
      <c r="AE25" s="155"/>
      <c r="AF25" s="155"/>
      <c r="AG25" s="155"/>
      <c r="AH25" s="155"/>
      <c r="AI25" s="155"/>
      <c r="AJ25" s="155"/>
      <c r="AK25" s="156"/>
      <c r="AL25" s="133" t="s">
        <v>105</v>
      </c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5"/>
      <c r="BA25" s="183">
        <f>BA27+BA28+BA29</f>
        <v>9687302</v>
      </c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5"/>
      <c r="BQ25" s="183">
        <f>BQ27+BQ28+BQ29</f>
        <v>9687302</v>
      </c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5"/>
      <c r="CG25" s="161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3"/>
      <c r="CZ25" s="161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3"/>
      <c r="DP25" s="161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3"/>
      <c r="EF25" s="161"/>
      <c r="EG25" s="162"/>
      <c r="EH25" s="162"/>
      <c r="EI25" s="162"/>
      <c r="EJ25" s="162"/>
      <c r="EK25" s="162"/>
      <c r="EL25" s="162"/>
      <c r="EM25" s="162"/>
      <c r="EN25" s="162"/>
      <c r="EO25" s="162"/>
      <c r="EP25" s="162"/>
      <c r="EQ25" s="162"/>
      <c r="ER25" s="162"/>
      <c r="ES25" s="162"/>
      <c r="ET25" s="162"/>
      <c r="EU25" s="163"/>
      <c r="EV25" s="161"/>
      <c r="EW25" s="162"/>
      <c r="EX25" s="162"/>
      <c r="EY25" s="162"/>
      <c r="EZ25" s="162"/>
      <c r="FA25" s="162"/>
      <c r="FB25" s="162"/>
      <c r="FC25" s="162"/>
      <c r="FD25" s="162"/>
      <c r="FE25" s="162"/>
      <c r="FF25" s="162"/>
      <c r="FG25" s="162"/>
      <c r="FH25" s="162"/>
      <c r="FI25" s="162"/>
      <c r="FJ25" s="162"/>
      <c r="FK25" s="163"/>
    </row>
    <row r="26" spans="1:167" s="33" customFormat="1" ht="13.5">
      <c r="A26" s="32"/>
      <c r="B26" s="131" t="s">
        <v>1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2"/>
      <c r="AC26" s="154" t="s">
        <v>129</v>
      </c>
      <c r="AD26" s="155"/>
      <c r="AE26" s="155"/>
      <c r="AF26" s="155"/>
      <c r="AG26" s="155"/>
      <c r="AH26" s="155"/>
      <c r="AI26" s="155"/>
      <c r="AJ26" s="155"/>
      <c r="AK26" s="156"/>
      <c r="AL26" s="133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5"/>
      <c r="BA26" s="161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3"/>
      <c r="BQ26" s="161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3"/>
      <c r="CG26" s="161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3"/>
      <c r="CZ26" s="161"/>
      <c r="DA26" s="162"/>
      <c r="DB26" s="162"/>
      <c r="DC26" s="162"/>
      <c r="DD26" s="162"/>
      <c r="DE26" s="162"/>
      <c r="DF26" s="162"/>
      <c r="DG26" s="162"/>
      <c r="DH26" s="162"/>
      <c r="DI26" s="162"/>
      <c r="DJ26" s="162"/>
      <c r="DK26" s="162"/>
      <c r="DL26" s="162"/>
      <c r="DM26" s="162"/>
      <c r="DN26" s="162"/>
      <c r="DO26" s="163"/>
      <c r="DP26" s="161"/>
      <c r="DQ26" s="162"/>
      <c r="DR26" s="162"/>
      <c r="DS26" s="162"/>
      <c r="DT26" s="162"/>
      <c r="DU26" s="162"/>
      <c r="DV26" s="162"/>
      <c r="DW26" s="162"/>
      <c r="DX26" s="162"/>
      <c r="DY26" s="162"/>
      <c r="DZ26" s="162"/>
      <c r="EA26" s="162"/>
      <c r="EB26" s="162"/>
      <c r="EC26" s="162"/>
      <c r="ED26" s="162"/>
      <c r="EE26" s="163"/>
      <c r="EF26" s="161"/>
      <c r="EG26" s="162"/>
      <c r="EH26" s="162"/>
      <c r="EI26" s="162"/>
      <c r="EJ26" s="162"/>
      <c r="EK26" s="162"/>
      <c r="EL26" s="162"/>
      <c r="EM26" s="162"/>
      <c r="EN26" s="162"/>
      <c r="EO26" s="162"/>
      <c r="EP26" s="162"/>
      <c r="EQ26" s="162"/>
      <c r="ER26" s="162"/>
      <c r="ES26" s="162"/>
      <c r="ET26" s="162"/>
      <c r="EU26" s="163"/>
      <c r="EV26" s="161"/>
      <c r="EW26" s="162"/>
      <c r="EX26" s="162"/>
      <c r="EY26" s="162"/>
      <c r="EZ26" s="162"/>
      <c r="FA26" s="162"/>
      <c r="FB26" s="162"/>
      <c r="FC26" s="162"/>
      <c r="FD26" s="162"/>
      <c r="FE26" s="162"/>
      <c r="FF26" s="162"/>
      <c r="FG26" s="162"/>
      <c r="FH26" s="162"/>
      <c r="FI26" s="162"/>
      <c r="FJ26" s="162"/>
      <c r="FK26" s="163"/>
    </row>
    <row r="27" spans="1:167" s="33" customFormat="1" ht="13.5">
      <c r="A27" s="32"/>
      <c r="B27" s="131" t="s">
        <v>123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2"/>
      <c r="AC27" s="173"/>
      <c r="AD27" s="174"/>
      <c r="AE27" s="174"/>
      <c r="AF27" s="174"/>
      <c r="AG27" s="174"/>
      <c r="AH27" s="174"/>
      <c r="AI27" s="174"/>
      <c r="AJ27" s="174"/>
      <c r="AK27" s="175"/>
      <c r="AL27" s="133" t="s">
        <v>125</v>
      </c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5"/>
      <c r="BA27" s="183">
        <f>BQ27</f>
        <v>7439904</v>
      </c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5"/>
      <c r="BQ27" s="183">
        <f>'Раздел 3 (1 план. год)'!BQ27:CF27</f>
        <v>7439904</v>
      </c>
      <c r="BR27" s="184"/>
      <c r="BS27" s="184"/>
      <c r="BT27" s="184"/>
      <c r="BU27" s="184"/>
      <c r="BV27" s="184"/>
      <c r="BW27" s="184"/>
      <c r="BX27" s="184"/>
      <c r="BY27" s="184"/>
      <c r="BZ27" s="184"/>
      <c r="CA27" s="184"/>
      <c r="CB27" s="184"/>
      <c r="CC27" s="184"/>
      <c r="CD27" s="184"/>
      <c r="CE27" s="184"/>
      <c r="CF27" s="185"/>
      <c r="CG27" s="183"/>
      <c r="CH27" s="184"/>
      <c r="CI27" s="184"/>
      <c r="CJ27" s="184"/>
      <c r="CK27" s="184"/>
      <c r="CL27" s="184"/>
      <c r="CM27" s="184"/>
      <c r="CN27" s="184"/>
      <c r="CO27" s="184"/>
      <c r="CP27" s="184"/>
      <c r="CQ27" s="184"/>
      <c r="CR27" s="184"/>
      <c r="CS27" s="184"/>
      <c r="CT27" s="184"/>
      <c r="CU27" s="184"/>
      <c r="CV27" s="184"/>
      <c r="CW27" s="184"/>
      <c r="CX27" s="184"/>
      <c r="CY27" s="185"/>
      <c r="CZ27" s="183"/>
      <c r="DA27" s="184"/>
      <c r="DB27" s="184"/>
      <c r="DC27" s="184"/>
      <c r="DD27" s="184"/>
      <c r="DE27" s="184"/>
      <c r="DF27" s="184"/>
      <c r="DG27" s="184"/>
      <c r="DH27" s="184"/>
      <c r="DI27" s="184"/>
      <c r="DJ27" s="184"/>
      <c r="DK27" s="184"/>
      <c r="DL27" s="184"/>
      <c r="DM27" s="184"/>
      <c r="DN27" s="184"/>
      <c r="DO27" s="185"/>
      <c r="DP27" s="183"/>
      <c r="DQ27" s="184"/>
      <c r="DR27" s="184"/>
      <c r="DS27" s="184"/>
      <c r="DT27" s="184"/>
      <c r="DU27" s="184"/>
      <c r="DV27" s="184"/>
      <c r="DW27" s="184"/>
      <c r="DX27" s="184"/>
      <c r="DY27" s="184"/>
      <c r="DZ27" s="184"/>
      <c r="EA27" s="184"/>
      <c r="EB27" s="184"/>
      <c r="EC27" s="184"/>
      <c r="ED27" s="184"/>
      <c r="EE27" s="185"/>
      <c r="EF27" s="183"/>
      <c r="EG27" s="184"/>
      <c r="EH27" s="184"/>
      <c r="EI27" s="184"/>
      <c r="EJ27" s="184"/>
      <c r="EK27" s="184"/>
      <c r="EL27" s="184"/>
      <c r="EM27" s="184"/>
      <c r="EN27" s="184"/>
      <c r="EO27" s="184"/>
      <c r="EP27" s="184"/>
      <c r="EQ27" s="184"/>
      <c r="ER27" s="184"/>
      <c r="ES27" s="184"/>
      <c r="ET27" s="184"/>
      <c r="EU27" s="185"/>
      <c r="EV27" s="183"/>
      <c r="EW27" s="184"/>
      <c r="EX27" s="184"/>
      <c r="EY27" s="184"/>
      <c r="EZ27" s="184"/>
      <c r="FA27" s="184"/>
      <c r="FB27" s="184"/>
      <c r="FC27" s="184"/>
      <c r="FD27" s="184"/>
      <c r="FE27" s="184"/>
      <c r="FF27" s="184"/>
      <c r="FG27" s="184"/>
      <c r="FH27" s="184"/>
      <c r="FI27" s="184"/>
      <c r="FJ27" s="184"/>
      <c r="FK27" s="185"/>
    </row>
    <row r="28" spans="1:167" s="33" customFormat="1" ht="30" customHeight="1">
      <c r="A28" s="32"/>
      <c r="B28" s="131" t="s">
        <v>124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2"/>
      <c r="AC28" s="173"/>
      <c r="AD28" s="174"/>
      <c r="AE28" s="174"/>
      <c r="AF28" s="174"/>
      <c r="AG28" s="174"/>
      <c r="AH28" s="174"/>
      <c r="AI28" s="174"/>
      <c r="AJ28" s="174"/>
      <c r="AK28" s="175"/>
      <c r="AL28" s="133" t="s">
        <v>126</v>
      </c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5"/>
      <c r="BA28" s="183">
        <f>BQ28</f>
        <v>2246848</v>
      </c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5"/>
      <c r="BQ28" s="183">
        <f>'Раздел 3 (1 план. год)'!BQ28:CF28</f>
        <v>2246848</v>
      </c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5"/>
      <c r="CG28" s="183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  <c r="CX28" s="184"/>
      <c r="CY28" s="185"/>
      <c r="CZ28" s="183"/>
      <c r="DA28" s="184"/>
      <c r="DB28" s="184"/>
      <c r="DC28" s="184"/>
      <c r="DD28" s="184"/>
      <c r="DE28" s="184"/>
      <c r="DF28" s="184"/>
      <c r="DG28" s="184"/>
      <c r="DH28" s="184"/>
      <c r="DI28" s="184"/>
      <c r="DJ28" s="184"/>
      <c r="DK28" s="184"/>
      <c r="DL28" s="184"/>
      <c r="DM28" s="184"/>
      <c r="DN28" s="184"/>
      <c r="DO28" s="185"/>
      <c r="DP28" s="183"/>
      <c r="DQ28" s="184"/>
      <c r="DR28" s="184"/>
      <c r="DS28" s="184"/>
      <c r="DT28" s="184"/>
      <c r="DU28" s="184"/>
      <c r="DV28" s="184"/>
      <c r="DW28" s="184"/>
      <c r="DX28" s="184"/>
      <c r="DY28" s="184"/>
      <c r="DZ28" s="184"/>
      <c r="EA28" s="184"/>
      <c r="EB28" s="184"/>
      <c r="EC28" s="184"/>
      <c r="ED28" s="184"/>
      <c r="EE28" s="185"/>
      <c r="EF28" s="183"/>
      <c r="EG28" s="184"/>
      <c r="EH28" s="184"/>
      <c r="EI28" s="184"/>
      <c r="EJ28" s="184"/>
      <c r="EK28" s="184"/>
      <c r="EL28" s="184"/>
      <c r="EM28" s="184"/>
      <c r="EN28" s="184"/>
      <c r="EO28" s="184"/>
      <c r="EP28" s="184"/>
      <c r="EQ28" s="184"/>
      <c r="ER28" s="184"/>
      <c r="ES28" s="184"/>
      <c r="ET28" s="184"/>
      <c r="EU28" s="185"/>
      <c r="EV28" s="183"/>
      <c r="EW28" s="184"/>
      <c r="EX28" s="184"/>
      <c r="EY28" s="184"/>
      <c r="EZ28" s="184"/>
      <c r="FA28" s="184"/>
      <c r="FB28" s="184"/>
      <c r="FC28" s="184"/>
      <c r="FD28" s="184"/>
      <c r="FE28" s="184"/>
      <c r="FF28" s="184"/>
      <c r="FG28" s="184"/>
      <c r="FH28" s="184"/>
      <c r="FI28" s="184"/>
      <c r="FJ28" s="184"/>
      <c r="FK28" s="185"/>
    </row>
    <row r="29" spans="1:167" s="33" customFormat="1" ht="57" customHeight="1">
      <c r="A29" s="34"/>
      <c r="B29" s="149" t="s">
        <v>128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50"/>
      <c r="AC29" s="128"/>
      <c r="AD29" s="129"/>
      <c r="AE29" s="129"/>
      <c r="AF29" s="129"/>
      <c r="AG29" s="129"/>
      <c r="AH29" s="129"/>
      <c r="AI29" s="129"/>
      <c r="AJ29" s="129"/>
      <c r="AK29" s="130"/>
      <c r="AL29" s="133" t="s">
        <v>127</v>
      </c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5"/>
      <c r="BA29" s="183">
        <f>BQ29</f>
        <v>550</v>
      </c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5"/>
      <c r="BQ29" s="183">
        <f>'Раздел 3 (1 план. год)'!BQ29:CF29</f>
        <v>550</v>
      </c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  <c r="CB29" s="184"/>
      <c r="CC29" s="184"/>
      <c r="CD29" s="184"/>
      <c r="CE29" s="184"/>
      <c r="CF29" s="185"/>
      <c r="CG29" s="183"/>
      <c r="CH29" s="184"/>
      <c r="CI29" s="184"/>
      <c r="CJ29" s="184"/>
      <c r="CK29" s="184"/>
      <c r="CL29" s="184"/>
      <c r="CM29" s="184"/>
      <c r="CN29" s="184"/>
      <c r="CO29" s="184"/>
      <c r="CP29" s="184"/>
      <c r="CQ29" s="184"/>
      <c r="CR29" s="184"/>
      <c r="CS29" s="184"/>
      <c r="CT29" s="184"/>
      <c r="CU29" s="184"/>
      <c r="CV29" s="184"/>
      <c r="CW29" s="184"/>
      <c r="CX29" s="184"/>
      <c r="CY29" s="185"/>
      <c r="CZ29" s="183"/>
      <c r="DA29" s="184"/>
      <c r="DB29" s="184"/>
      <c r="DC29" s="184"/>
      <c r="DD29" s="184"/>
      <c r="DE29" s="184"/>
      <c r="DF29" s="184"/>
      <c r="DG29" s="184"/>
      <c r="DH29" s="184"/>
      <c r="DI29" s="184"/>
      <c r="DJ29" s="184"/>
      <c r="DK29" s="184"/>
      <c r="DL29" s="184"/>
      <c r="DM29" s="184"/>
      <c r="DN29" s="184"/>
      <c r="DO29" s="185"/>
      <c r="DP29" s="183"/>
      <c r="DQ29" s="184"/>
      <c r="DR29" s="184"/>
      <c r="DS29" s="184"/>
      <c r="DT29" s="184"/>
      <c r="DU29" s="184"/>
      <c r="DV29" s="184"/>
      <c r="DW29" s="184"/>
      <c r="DX29" s="184"/>
      <c r="DY29" s="184"/>
      <c r="DZ29" s="184"/>
      <c r="EA29" s="184"/>
      <c r="EB29" s="184"/>
      <c r="EC29" s="184"/>
      <c r="ED29" s="184"/>
      <c r="EE29" s="185"/>
      <c r="EF29" s="183"/>
      <c r="EG29" s="184"/>
      <c r="EH29" s="184"/>
      <c r="EI29" s="184"/>
      <c r="EJ29" s="184"/>
      <c r="EK29" s="184"/>
      <c r="EL29" s="184"/>
      <c r="EM29" s="184"/>
      <c r="EN29" s="184"/>
      <c r="EO29" s="184"/>
      <c r="EP29" s="184"/>
      <c r="EQ29" s="184"/>
      <c r="ER29" s="184"/>
      <c r="ES29" s="184"/>
      <c r="ET29" s="184"/>
      <c r="EU29" s="185"/>
      <c r="EV29" s="183"/>
      <c r="EW29" s="184"/>
      <c r="EX29" s="184"/>
      <c r="EY29" s="184"/>
      <c r="EZ29" s="184"/>
      <c r="FA29" s="184"/>
      <c r="FB29" s="184"/>
      <c r="FC29" s="184"/>
      <c r="FD29" s="184"/>
      <c r="FE29" s="184"/>
      <c r="FF29" s="184"/>
      <c r="FG29" s="184"/>
      <c r="FH29" s="184"/>
      <c r="FI29" s="184"/>
      <c r="FJ29" s="184"/>
      <c r="FK29" s="185"/>
    </row>
    <row r="30" spans="1:167" s="33" customFormat="1" ht="43.5" customHeight="1">
      <c r="A30" s="32"/>
      <c r="B30" s="131" t="s">
        <v>131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2"/>
      <c r="AC30" s="154" t="s">
        <v>130</v>
      </c>
      <c r="AD30" s="155"/>
      <c r="AE30" s="155"/>
      <c r="AF30" s="155"/>
      <c r="AG30" s="155"/>
      <c r="AH30" s="155"/>
      <c r="AI30" s="155"/>
      <c r="AJ30" s="155"/>
      <c r="AK30" s="156"/>
      <c r="AL30" s="133" t="s">
        <v>161</v>
      </c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5"/>
      <c r="BA30" s="183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85"/>
      <c r="BQ30" s="183"/>
      <c r="BR30" s="184"/>
      <c r="BS30" s="184"/>
      <c r="BT30" s="184"/>
      <c r="BU30" s="184"/>
      <c r="BV30" s="184"/>
      <c r="BW30" s="184"/>
      <c r="BX30" s="184"/>
      <c r="BY30" s="184"/>
      <c r="BZ30" s="184"/>
      <c r="CA30" s="184"/>
      <c r="CB30" s="184"/>
      <c r="CC30" s="184"/>
      <c r="CD30" s="184"/>
      <c r="CE30" s="184"/>
      <c r="CF30" s="185"/>
      <c r="CG30" s="183"/>
      <c r="CH30" s="184"/>
      <c r="CI30" s="184"/>
      <c r="CJ30" s="184"/>
      <c r="CK30" s="184"/>
      <c r="CL30" s="184"/>
      <c r="CM30" s="184"/>
      <c r="CN30" s="184"/>
      <c r="CO30" s="184"/>
      <c r="CP30" s="184"/>
      <c r="CQ30" s="184"/>
      <c r="CR30" s="184"/>
      <c r="CS30" s="184"/>
      <c r="CT30" s="184"/>
      <c r="CU30" s="184"/>
      <c r="CV30" s="184"/>
      <c r="CW30" s="184"/>
      <c r="CX30" s="184"/>
      <c r="CY30" s="185"/>
      <c r="CZ30" s="183"/>
      <c r="DA30" s="184"/>
      <c r="DB30" s="184"/>
      <c r="DC30" s="184"/>
      <c r="DD30" s="184"/>
      <c r="DE30" s="184"/>
      <c r="DF30" s="184"/>
      <c r="DG30" s="184"/>
      <c r="DH30" s="184"/>
      <c r="DI30" s="184"/>
      <c r="DJ30" s="184"/>
      <c r="DK30" s="184"/>
      <c r="DL30" s="184"/>
      <c r="DM30" s="184"/>
      <c r="DN30" s="184"/>
      <c r="DO30" s="185"/>
      <c r="DP30" s="183"/>
      <c r="DQ30" s="184"/>
      <c r="DR30" s="184"/>
      <c r="DS30" s="184"/>
      <c r="DT30" s="184"/>
      <c r="DU30" s="184"/>
      <c r="DV30" s="184"/>
      <c r="DW30" s="184"/>
      <c r="DX30" s="184"/>
      <c r="DY30" s="184"/>
      <c r="DZ30" s="184"/>
      <c r="EA30" s="184"/>
      <c r="EB30" s="184"/>
      <c r="EC30" s="184"/>
      <c r="ED30" s="184"/>
      <c r="EE30" s="185"/>
      <c r="EF30" s="183"/>
      <c r="EG30" s="184"/>
      <c r="EH30" s="184"/>
      <c r="EI30" s="184"/>
      <c r="EJ30" s="184"/>
      <c r="EK30" s="184"/>
      <c r="EL30" s="184"/>
      <c r="EM30" s="184"/>
      <c r="EN30" s="184"/>
      <c r="EO30" s="184"/>
      <c r="EP30" s="184"/>
      <c r="EQ30" s="184"/>
      <c r="ER30" s="184"/>
      <c r="ES30" s="184"/>
      <c r="ET30" s="184"/>
      <c r="EU30" s="185"/>
      <c r="EV30" s="183"/>
      <c r="EW30" s="184"/>
      <c r="EX30" s="184"/>
      <c r="EY30" s="184"/>
      <c r="EZ30" s="184"/>
      <c r="FA30" s="184"/>
      <c r="FB30" s="184"/>
      <c r="FC30" s="184"/>
      <c r="FD30" s="184"/>
      <c r="FE30" s="184"/>
      <c r="FF30" s="184"/>
      <c r="FG30" s="184"/>
      <c r="FH30" s="184"/>
      <c r="FI30" s="184"/>
      <c r="FJ30" s="184"/>
      <c r="FK30" s="185"/>
    </row>
    <row r="31" spans="1:167" s="33" customFormat="1" ht="15" customHeight="1">
      <c r="A31" s="32"/>
      <c r="B31" s="131" t="s">
        <v>1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2"/>
      <c r="AC31" s="173"/>
      <c r="AD31" s="174"/>
      <c r="AE31" s="174"/>
      <c r="AF31" s="174"/>
      <c r="AG31" s="174"/>
      <c r="AH31" s="174"/>
      <c r="AI31" s="174"/>
      <c r="AJ31" s="174"/>
      <c r="AK31" s="175"/>
      <c r="AL31" s="133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5"/>
      <c r="BA31" s="183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185"/>
      <c r="BQ31" s="183"/>
      <c r="BR31" s="184"/>
      <c r="BS31" s="184"/>
      <c r="BT31" s="184"/>
      <c r="BU31" s="184"/>
      <c r="BV31" s="184"/>
      <c r="BW31" s="184"/>
      <c r="BX31" s="184"/>
      <c r="BY31" s="184"/>
      <c r="BZ31" s="184"/>
      <c r="CA31" s="184"/>
      <c r="CB31" s="184"/>
      <c r="CC31" s="184"/>
      <c r="CD31" s="184"/>
      <c r="CE31" s="184"/>
      <c r="CF31" s="185"/>
      <c r="CG31" s="183"/>
      <c r="CH31" s="184"/>
      <c r="CI31" s="184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  <c r="CW31" s="184"/>
      <c r="CX31" s="184"/>
      <c r="CY31" s="185"/>
      <c r="CZ31" s="183"/>
      <c r="DA31" s="184"/>
      <c r="DB31" s="184"/>
      <c r="DC31" s="184"/>
      <c r="DD31" s="184"/>
      <c r="DE31" s="184"/>
      <c r="DF31" s="184"/>
      <c r="DG31" s="184"/>
      <c r="DH31" s="184"/>
      <c r="DI31" s="184"/>
      <c r="DJ31" s="184"/>
      <c r="DK31" s="184"/>
      <c r="DL31" s="184"/>
      <c r="DM31" s="184"/>
      <c r="DN31" s="184"/>
      <c r="DO31" s="185"/>
      <c r="DP31" s="183"/>
      <c r="DQ31" s="184"/>
      <c r="DR31" s="184"/>
      <c r="DS31" s="184"/>
      <c r="DT31" s="184"/>
      <c r="DU31" s="184"/>
      <c r="DV31" s="184"/>
      <c r="DW31" s="184"/>
      <c r="DX31" s="184"/>
      <c r="DY31" s="184"/>
      <c r="DZ31" s="184"/>
      <c r="EA31" s="184"/>
      <c r="EB31" s="184"/>
      <c r="EC31" s="184"/>
      <c r="ED31" s="184"/>
      <c r="EE31" s="185"/>
      <c r="EF31" s="183"/>
      <c r="EG31" s="184"/>
      <c r="EH31" s="184"/>
      <c r="EI31" s="184"/>
      <c r="EJ31" s="184"/>
      <c r="EK31" s="184"/>
      <c r="EL31" s="184"/>
      <c r="EM31" s="184"/>
      <c r="EN31" s="184"/>
      <c r="EO31" s="184"/>
      <c r="EP31" s="184"/>
      <c r="EQ31" s="184"/>
      <c r="ER31" s="184"/>
      <c r="ES31" s="184"/>
      <c r="ET31" s="184"/>
      <c r="EU31" s="185"/>
      <c r="EV31" s="183"/>
      <c r="EW31" s="184"/>
      <c r="EX31" s="184"/>
      <c r="EY31" s="184"/>
      <c r="EZ31" s="184"/>
      <c r="FA31" s="184"/>
      <c r="FB31" s="184"/>
      <c r="FC31" s="184"/>
      <c r="FD31" s="184"/>
      <c r="FE31" s="184"/>
      <c r="FF31" s="184"/>
      <c r="FG31" s="184"/>
      <c r="FH31" s="184"/>
      <c r="FI31" s="184"/>
      <c r="FJ31" s="184"/>
      <c r="FK31" s="185"/>
    </row>
    <row r="32" spans="1:167" s="33" customFormat="1" ht="15" customHeight="1">
      <c r="A32" s="34"/>
      <c r="B32" s="149" t="s">
        <v>177</v>
      </c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50"/>
      <c r="AC32" s="173"/>
      <c r="AD32" s="174"/>
      <c r="AE32" s="174"/>
      <c r="AF32" s="174"/>
      <c r="AG32" s="174"/>
      <c r="AH32" s="174"/>
      <c r="AI32" s="174"/>
      <c r="AJ32" s="174"/>
      <c r="AK32" s="175"/>
      <c r="AL32" s="133" t="s">
        <v>132</v>
      </c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5"/>
      <c r="BA32" s="183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5"/>
      <c r="BQ32" s="183"/>
      <c r="BR32" s="184"/>
      <c r="BS32" s="184"/>
      <c r="BT32" s="184"/>
      <c r="BU32" s="184"/>
      <c r="BV32" s="184"/>
      <c r="BW32" s="184"/>
      <c r="BX32" s="184"/>
      <c r="BY32" s="184"/>
      <c r="BZ32" s="184"/>
      <c r="CA32" s="184"/>
      <c r="CB32" s="184"/>
      <c r="CC32" s="184"/>
      <c r="CD32" s="184"/>
      <c r="CE32" s="184"/>
      <c r="CF32" s="185"/>
      <c r="CG32" s="183"/>
      <c r="CH32" s="184"/>
      <c r="CI32" s="184"/>
      <c r="CJ32" s="184"/>
      <c r="CK32" s="184"/>
      <c r="CL32" s="184"/>
      <c r="CM32" s="184"/>
      <c r="CN32" s="184"/>
      <c r="CO32" s="184"/>
      <c r="CP32" s="184"/>
      <c r="CQ32" s="184"/>
      <c r="CR32" s="184"/>
      <c r="CS32" s="184"/>
      <c r="CT32" s="184"/>
      <c r="CU32" s="184"/>
      <c r="CV32" s="184"/>
      <c r="CW32" s="184"/>
      <c r="CX32" s="184"/>
      <c r="CY32" s="185"/>
      <c r="CZ32" s="183"/>
      <c r="DA32" s="184"/>
      <c r="DB32" s="184"/>
      <c r="DC32" s="184"/>
      <c r="DD32" s="184"/>
      <c r="DE32" s="184"/>
      <c r="DF32" s="184"/>
      <c r="DG32" s="184"/>
      <c r="DH32" s="184"/>
      <c r="DI32" s="184"/>
      <c r="DJ32" s="184"/>
      <c r="DK32" s="184"/>
      <c r="DL32" s="184"/>
      <c r="DM32" s="184"/>
      <c r="DN32" s="184"/>
      <c r="DO32" s="185"/>
      <c r="DP32" s="183"/>
      <c r="DQ32" s="184"/>
      <c r="DR32" s="184"/>
      <c r="DS32" s="184"/>
      <c r="DT32" s="184"/>
      <c r="DU32" s="184"/>
      <c r="DV32" s="184"/>
      <c r="DW32" s="184"/>
      <c r="DX32" s="184"/>
      <c r="DY32" s="184"/>
      <c r="DZ32" s="184"/>
      <c r="EA32" s="184"/>
      <c r="EB32" s="184"/>
      <c r="EC32" s="184"/>
      <c r="ED32" s="184"/>
      <c r="EE32" s="185"/>
      <c r="EF32" s="183"/>
      <c r="EG32" s="184"/>
      <c r="EH32" s="184"/>
      <c r="EI32" s="184"/>
      <c r="EJ32" s="184"/>
      <c r="EK32" s="184"/>
      <c r="EL32" s="184"/>
      <c r="EM32" s="184"/>
      <c r="EN32" s="184"/>
      <c r="EO32" s="184"/>
      <c r="EP32" s="184"/>
      <c r="EQ32" s="184"/>
      <c r="ER32" s="184"/>
      <c r="ES32" s="184"/>
      <c r="ET32" s="184"/>
      <c r="EU32" s="185"/>
      <c r="EV32" s="183"/>
      <c r="EW32" s="184"/>
      <c r="EX32" s="184"/>
      <c r="EY32" s="184"/>
      <c r="EZ32" s="184"/>
      <c r="FA32" s="184"/>
      <c r="FB32" s="184"/>
      <c r="FC32" s="184"/>
      <c r="FD32" s="184"/>
      <c r="FE32" s="184"/>
      <c r="FF32" s="184"/>
      <c r="FG32" s="184"/>
      <c r="FH32" s="184"/>
      <c r="FI32" s="184"/>
      <c r="FJ32" s="184"/>
      <c r="FK32" s="185"/>
    </row>
    <row r="33" spans="1:167" s="33" customFormat="1" ht="15" customHeight="1">
      <c r="A33" s="36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7"/>
      <c r="AC33" s="128"/>
      <c r="AD33" s="129"/>
      <c r="AE33" s="129"/>
      <c r="AF33" s="129"/>
      <c r="AG33" s="129"/>
      <c r="AH33" s="129"/>
      <c r="AI33" s="129"/>
      <c r="AJ33" s="129"/>
      <c r="AK33" s="130"/>
      <c r="AL33" s="133" t="s">
        <v>133</v>
      </c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5"/>
      <c r="BA33" s="183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85"/>
      <c r="BQ33" s="183"/>
      <c r="BR33" s="184"/>
      <c r="BS33" s="184"/>
      <c r="BT33" s="184"/>
      <c r="BU33" s="184"/>
      <c r="BV33" s="184"/>
      <c r="BW33" s="184"/>
      <c r="BX33" s="184"/>
      <c r="BY33" s="184"/>
      <c r="BZ33" s="184"/>
      <c r="CA33" s="184"/>
      <c r="CB33" s="184"/>
      <c r="CC33" s="184"/>
      <c r="CD33" s="184"/>
      <c r="CE33" s="184"/>
      <c r="CF33" s="185"/>
      <c r="CG33" s="183"/>
      <c r="CH33" s="184"/>
      <c r="CI33" s="184"/>
      <c r="CJ33" s="184"/>
      <c r="CK33" s="184"/>
      <c r="CL33" s="184"/>
      <c r="CM33" s="184"/>
      <c r="CN33" s="184"/>
      <c r="CO33" s="184"/>
      <c r="CP33" s="184"/>
      <c r="CQ33" s="184"/>
      <c r="CR33" s="184"/>
      <c r="CS33" s="184"/>
      <c r="CT33" s="184"/>
      <c r="CU33" s="184"/>
      <c r="CV33" s="184"/>
      <c r="CW33" s="184"/>
      <c r="CX33" s="184"/>
      <c r="CY33" s="185"/>
      <c r="CZ33" s="183"/>
      <c r="DA33" s="184"/>
      <c r="DB33" s="184"/>
      <c r="DC33" s="184"/>
      <c r="DD33" s="184"/>
      <c r="DE33" s="184"/>
      <c r="DF33" s="184"/>
      <c r="DG33" s="184"/>
      <c r="DH33" s="184"/>
      <c r="DI33" s="184"/>
      <c r="DJ33" s="184"/>
      <c r="DK33" s="184"/>
      <c r="DL33" s="184"/>
      <c r="DM33" s="184"/>
      <c r="DN33" s="184"/>
      <c r="DO33" s="185"/>
      <c r="DP33" s="183"/>
      <c r="DQ33" s="184"/>
      <c r="DR33" s="184"/>
      <c r="DS33" s="184"/>
      <c r="DT33" s="184"/>
      <c r="DU33" s="184"/>
      <c r="DV33" s="184"/>
      <c r="DW33" s="184"/>
      <c r="DX33" s="184"/>
      <c r="DY33" s="184"/>
      <c r="DZ33" s="184"/>
      <c r="EA33" s="184"/>
      <c r="EB33" s="184"/>
      <c r="EC33" s="184"/>
      <c r="ED33" s="184"/>
      <c r="EE33" s="185"/>
      <c r="EF33" s="183"/>
      <c r="EG33" s="184"/>
      <c r="EH33" s="184"/>
      <c r="EI33" s="184"/>
      <c r="EJ33" s="184"/>
      <c r="EK33" s="184"/>
      <c r="EL33" s="184"/>
      <c r="EM33" s="184"/>
      <c r="EN33" s="184"/>
      <c r="EO33" s="184"/>
      <c r="EP33" s="184"/>
      <c r="EQ33" s="184"/>
      <c r="ER33" s="184"/>
      <c r="ES33" s="184"/>
      <c r="ET33" s="184"/>
      <c r="EU33" s="185"/>
      <c r="EV33" s="183"/>
      <c r="EW33" s="184"/>
      <c r="EX33" s="184"/>
      <c r="EY33" s="184"/>
      <c r="EZ33" s="184"/>
      <c r="FA33" s="184"/>
      <c r="FB33" s="184"/>
      <c r="FC33" s="184"/>
      <c r="FD33" s="184"/>
      <c r="FE33" s="184"/>
      <c r="FF33" s="184"/>
      <c r="FG33" s="184"/>
      <c r="FH33" s="184"/>
      <c r="FI33" s="184"/>
      <c r="FJ33" s="184"/>
      <c r="FK33" s="185"/>
    </row>
    <row r="34" spans="1:167" s="33" customFormat="1" ht="30" customHeight="1">
      <c r="A34" s="32"/>
      <c r="B34" s="131" t="s">
        <v>134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2"/>
      <c r="AC34" s="151"/>
      <c r="AD34" s="152"/>
      <c r="AE34" s="152"/>
      <c r="AF34" s="152"/>
      <c r="AG34" s="152"/>
      <c r="AH34" s="152"/>
      <c r="AI34" s="152"/>
      <c r="AJ34" s="152"/>
      <c r="AK34" s="153"/>
      <c r="AL34" s="133" t="s">
        <v>135</v>
      </c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5"/>
      <c r="BA34" s="183">
        <f>BA36+BA37+BA38</f>
        <v>844166.77</v>
      </c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4"/>
      <c r="BP34" s="185"/>
      <c r="BQ34" s="183">
        <f>BQ36+BQ37+BQ38</f>
        <v>801984</v>
      </c>
      <c r="BR34" s="184"/>
      <c r="BS34" s="184"/>
      <c r="BT34" s="184"/>
      <c r="BU34" s="184"/>
      <c r="BV34" s="184"/>
      <c r="BW34" s="184"/>
      <c r="BX34" s="184"/>
      <c r="BY34" s="184"/>
      <c r="BZ34" s="184"/>
      <c r="CA34" s="184"/>
      <c r="CB34" s="184"/>
      <c r="CC34" s="184"/>
      <c r="CD34" s="184"/>
      <c r="CE34" s="184"/>
      <c r="CF34" s="185"/>
      <c r="CG34" s="183"/>
      <c r="CH34" s="184"/>
      <c r="CI34" s="184"/>
      <c r="CJ34" s="184"/>
      <c r="CK34" s="184"/>
      <c r="CL34" s="184"/>
      <c r="CM34" s="184"/>
      <c r="CN34" s="184"/>
      <c r="CO34" s="184"/>
      <c r="CP34" s="184"/>
      <c r="CQ34" s="184"/>
      <c r="CR34" s="184"/>
      <c r="CS34" s="184"/>
      <c r="CT34" s="184"/>
      <c r="CU34" s="184"/>
      <c r="CV34" s="184"/>
      <c r="CW34" s="184"/>
      <c r="CX34" s="184"/>
      <c r="CY34" s="185"/>
      <c r="CZ34" s="183"/>
      <c r="DA34" s="184"/>
      <c r="DB34" s="184"/>
      <c r="DC34" s="184"/>
      <c r="DD34" s="184"/>
      <c r="DE34" s="184"/>
      <c r="DF34" s="184"/>
      <c r="DG34" s="184"/>
      <c r="DH34" s="184"/>
      <c r="DI34" s="184"/>
      <c r="DJ34" s="184"/>
      <c r="DK34" s="184"/>
      <c r="DL34" s="184"/>
      <c r="DM34" s="184"/>
      <c r="DN34" s="184"/>
      <c r="DO34" s="185"/>
      <c r="DP34" s="183"/>
      <c r="DQ34" s="184"/>
      <c r="DR34" s="184"/>
      <c r="DS34" s="184"/>
      <c r="DT34" s="184"/>
      <c r="DU34" s="184"/>
      <c r="DV34" s="184"/>
      <c r="DW34" s="184"/>
      <c r="DX34" s="184"/>
      <c r="DY34" s="184"/>
      <c r="DZ34" s="184"/>
      <c r="EA34" s="184"/>
      <c r="EB34" s="184"/>
      <c r="EC34" s="184"/>
      <c r="ED34" s="184"/>
      <c r="EE34" s="185"/>
      <c r="EF34" s="183">
        <f>EF37+EF38</f>
        <v>42182.77</v>
      </c>
      <c r="EG34" s="184"/>
      <c r="EH34" s="184"/>
      <c r="EI34" s="184"/>
      <c r="EJ34" s="184"/>
      <c r="EK34" s="184"/>
      <c r="EL34" s="184"/>
      <c r="EM34" s="184"/>
      <c r="EN34" s="184"/>
      <c r="EO34" s="184"/>
      <c r="EP34" s="184"/>
      <c r="EQ34" s="184"/>
      <c r="ER34" s="184"/>
      <c r="ES34" s="184"/>
      <c r="ET34" s="184"/>
      <c r="EU34" s="185"/>
      <c r="EV34" s="183"/>
      <c r="EW34" s="184"/>
      <c r="EX34" s="184"/>
      <c r="EY34" s="184"/>
      <c r="EZ34" s="184"/>
      <c r="FA34" s="184"/>
      <c r="FB34" s="184"/>
      <c r="FC34" s="184"/>
      <c r="FD34" s="184"/>
      <c r="FE34" s="184"/>
      <c r="FF34" s="184"/>
      <c r="FG34" s="184"/>
      <c r="FH34" s="184"/>
      <c r="FI34" s="184"/>
      <c r="FJ34" s="184"/>
      <c r="FK34" s="185"/>
    </row>
    <row r="35" spans="1:167" s="33" customFormat="1" ht="15" customHeight="1">
      <c r="A35" s="32"/>
      <c r="B35" s="131" t="s">
        <v>1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2"/>
      <c r="AC35" s="128"/>
      <c r="AD35" s="129"/>
      <c r="AE35" s="129"/>
      <c r="AF35" s="129"/>
      <c r="AG35" s="129"/>
      <c r="AH35" s="129"/>
      <c r="AI35" s="129"/>
      <c r="AJ35" s="129"/>
      <c r="AK35" s="130"/>
      <c r="AL35" s="133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5"/>
      <c r="BA35" s="183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P35" s="185"/>
      <c r="BQ35" s="183"/>
      <c r="BR35" s="184"/>
      <c r="BS35" s="184"/>
      <c r="BT35" s="184"/>
      <c r="BU35" s="184"/>
      <c r="BV35" s="184"/>
      <c r="BW35" s="184"/>
      <c r="BX35" s="184"/>
      <c r="BY35" s="184"/>
      <c r="BZ35" s="184"/>
      <c r="CA35" s="184"/>
      <c r="CB35" s="184"/>
      <c r="CC35" s="184"/>
      <c r="CD35" s="184"/>
      <c r="CE35" s="184"/>
      <c r="CF35" s="185"/>
      <c r="CG35" s="183"/>
      <c r="CH35" s="184"/>
      <c r="CI35" s="184"/>
      <c r="CJ35" s="184"/>
      <c r="CK35" s="184"/>
      <c r="CL35" s="184"/>
      <c r="CM35" s="184"/>
      <c r="CN35" s="184"/>
      <c r="CO35" s="184"/>
      <c r="CP35" s="184"/>
      <c r="CQ35" s="184"/>
      <c r="CR35" s="184"/>
      <c r="CS35" s="184"/>
      <c r="CT35" s="184"/>
      <c r="CU35" s="184"/>
      <c r="CV35" s="184"/>
      <c r="CW35" s="184"/>
      <c r="CX35" s="184"/>
      <c r="CY35" s="185"/>
      <c r="CZ35" s="183"/>
      <c r="DA35" s="184"/>
      <c r="DB35" s="184"/>
      <c r="DC35" s="184"/>
      <c r="DD35" s="184"/>
      <c r="DE35" s="184"/>
      <c r="DF35" s="184"/>
      <c r="DG35" s="184"/>
      <c r="DH35" s="184"/>
      <c r="DI35" s="184"/>
      <c r="DJ35" s="184"/>
      <c r="DK35" s="184"/>
      <c r="DL35" s="184"/>
      <c r="DM35" s="184"/>
      <c r="DN35" s="184"/>
      <c r="DO35" s="185"/>
      <c r="DP35" s="183"/>
      <c r="DQ35" s="184"/>
      <c r="DR35" s="184"/>
      <c r="DS35" s="184"/>
      <c r="DT35" s="184"/>
      <c r="DU35" s="184"/>
      <c r="DV35" s="184"/>
      <c r="DW35" s="184"/>
      <c r="DX35" s="184"/>
      <c r="DY35" s="184"/>
      <c r="DZ35" s="184"/>
      <c r="EA35" s="184"/>
      <c r="EB35" s="184"/>
      <c r="EC35" s="184"/>
      <c r="ED35" s="184"/>
      <c r="EE35" s="185"/>
      <c r="EF35" s="183"/>
      <c r="EG35" s="184"/>
      <c r="EH35" s="184"/>
      <c r="EI35" s="184"/>
      <c r="EJ35" s="184"/>
      <c r="EK35" s="184"/>
      <c r="EL35" s="184"/>
      <c r="EM35" s="184"/>
      <c r="EN35" s="184"/>
      <c r="EO35" s="184"/>
      <c r="EP35" s="184"/>
      <c r="EQ35" s="184"/>
      <c r="ER35" s="184"/>
      <c r="ES35" s="184"/>
      <c r="ET35" s="184"/>
      <c r="EU35" s="185"/>
      <c r="EV35" s="183"/>
      <c r="EW35" s="184"/>
      <c r="EX35" s="184"/>
      <c r="EY35" s="184"/>
      <c r="EZ35" s="184"/>
      <c r="FA35" s="184"/>
      <c r="FB35" s="184"/>
      <c r="FC35" s="184"/>
      <c r="FD35" s="184"/>
      <c r="FE35" s="184"/>
      <c r="FF35" s="184"/>
      <c r="FG35" s="184"/>
      <c r="FH35" s="184"/>
      <c r="FI35" s="184"/>
      <c r="FJ35" s="184"/>
      <c r="FK35" s="185"/>
    </row>
    <row r="36" spans="1:167" s="33" customFormat="1" ht="43.5" customHeight="1">
      <c r="A36" s="32"/>
      <c r="B36" s="131" t="s">
        <v>137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2"/>
      <c r="AC36" s="154" t="s">
        <v>142</v>
      </c>
      <c r="AD36" s="155"/>
      <c r="AE36" s="155"/>
      <c r="AF36" s="155"/>
      <c r="AG36" s="155"/>
      <c r="AH36" s="155"/>
      <c r="AI36" s="155"/>
      <c r="AJ36" s="155"/>
      <c r="AK36" s="156"/>
      <c r="AL36" s="133" t="s">
        <v>136</v>
      </c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5"/>
      <c r="BA36" s="183">
        <f>BQ36</f>
        <v>797148</v>
      </c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/>
      <c r="BM36" s="184"/>
      <c r="BN36" s="184"/>
      <c r="BO36" s="184"/>
      <c r="BP36" s="185"/>
      <c r="BQ36" s="183">
        <f>'Раздел 3 (1 план. год)'!BQ36:CF36</f>
        <v>797148</v>
      </c>
      <c r="BR36" s="184"/>
      <c r="BS36" s="184"/>
      <c r="BT36" s="184"/>
      <c r="BU36" s="184"/>
      <c r="BV36" s="184"/>
      <c r="BW36" s="184"/>
      <c r="BX36" s="184"/>
      <c r="BY36" s="184"/>
      <c r="BZ36" s="184"/>
      <c r="CA36" s="184"/>
      <c r="CB36" s="184"/>
      <c r="CC36" s="184"/>
      <c r="CD36" s="184"/>
      <c r="CE36" s="184"/>
      <c r="CF36" s="185"/>
      <c r="CG36" s="183"/>
      <c r="CH36" s="184"/>
      <c r="CI36" s="184"/>
      <c r="CJ36" s="184"/>
      <c r="CK36" s="184"/>
      <c r="CL36" s="184"/>
      <c r="CM36" s="184"/>
      <c r="CN36" s="184"/>
      <c r="CO36" s="184"/>
      <c r="CP36" s="184"/>
      <c r="CQ36" s="184"/>
      <c r="CR36" s="184"/>
      <c r="CS36" s="184"/>
      <c r="CT36" s="184"/>
      <c r="CU36" s="184"/>
      <c r="CV36" s="184"/>
      <c r="CW36" s="184"/>
      <c r="CX36" s="184"/>
      <c r="CY36" s="185"/>
      <c r="CZ36" s="183"/>
      <c r="DA36" s="184"/>
      <c r="DB36" s="184"/>
      <c r="DC36" s="184"/>
      <c r="DD36" s="184"/>
      <c r="DE36" s="184"/>
      <c r="DF36" s="184"/>
      <c r="DG36" s="184"/>
      <c r="DH36" s="184"/>
      <c r="DI36" s="184"/>
      <c r="DJ36" s="184"/>
      <c r="DK36" s="184"/>
      <c r="DL36" s="184"/>
      <c r="DM36" s="184"/>
      <c r="DN36" s="184"/>
      <c r="DO36" s="185"/>
      <c r="DP36" s="183"/>
      <c r="DQ36" s="184"/>
      <c r="DR36" s="184"/>
      <c r="DS36" s="184"/>
      <c r="DT36" s="184"/>
      <c r="DU36" s="184"/>
      <c r="DV36" s="184"/>
      <c r="DW36" s="184"/>
      <c r="DX36" s="184"/>
      <c r="DY36" s="184"/>
      <c r="DZ36" s="184"/>
      <c r="EA36" s="184"/>
      <c r="EB36" s="184"/>
      <c r="EC36" s="184"/>
      <c r="ED36" s="184"/>
      <c r="EE36" s="185"/>
      <c r="EF36" s="183"/>
      <c r="EG36" s="184"/>
      <c r="EH36" s="184"/>
      <c r="EI36" s="184"/>
      <c r="EJ36" s="184"/>
      <c r="EK36" s="184"/>
      <c r="EL36" s="184"/>
      <c r="EM36" s="184"/>
      <c r="EN36" s="184"/>
      <c r="EO36" s="184"/>
      <c r="EP36" s="184"/>
      <c r="EQ36" s="184"/>
      <c r="ER36" s="184"/>
      <c r="ES36" s="184"/>
      <c r="ET36" s="184"/>
      <c r="EU36" s="185"/>
      <c r="EV36" s="183"/>
      <c r="EW36" s="184"/>
      <c r="EX36" s="184"/>
      <c r="EY36" s="184"/>
      <c r="EZ36" s="184"/>
      <c r="FA36" s="184"/>
      <c r="FB36" s="184"/>
      <c r="FC36" s="184"/>
      <c r="FD36" s="184"/>
      <c r="FE36" s="184"/>
      <c r="FF36" s="184"/>
      <c r="FG36" s="184"/>
      <c r="FH36" s="184"/>
      <c r="FI36" s="184"/>
      <c r="FJ36" s="184"/>
      <c r="FK36" s="185"/>
    </row>
    <row r="37" spans="1:167" s="33" customFormat="1" ht="30" customHeight="1">
      <c r="A37" s="32"/>
      <c r="B37" s="131" t="s">
        <v>139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2"/>
      <c r="AC37" s="173"/>
      <c r="AD37" s="174"/>
      <c r="AE37" s="174"/>
      <c r="AF37" s="174"/>
      <c r="AG37" s="174"/>
      <c r="AH37" s="174"/>
      <c r="AI37" s="174"/>
      <c r="AJ37" s="174"/>
      <c r="AK37" s="175"/>
      <c r="AL37" s="133" t="s">
        <v>138</v>
      </c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5"/>
      <c r="BA37" s="183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  <c r="BP37" s="185"/>
      <c r="BQ37" s="183"/>
      <c r="BR37" s="184"/>
      <c r="BS37" s="184"/>
      <c r="BT37" s="184"/>
      <c r="BU37" s="184"/>
      <c r="BV37" s="184"/>
      <c r="BW37" s="184"/>
      <c r="BX37" s="184"/>
      <c r="BY37" s="184"/>
      <c r="BZ37" s="184"/>
      <c r="CA37" s="184"/>
      <c r="CB37" s="184"/>
      <c r="CC37" s="184"/>
      <c r="CD37" s="184"/>
      <c r="CE37" s="184"/>
      <c r="CF37" s="185"/>
      <c r="CG37" s="183"/>
      <c r="CH37" s="184"/>
      <c r="CI37" s="184"/>
      <c r="CJ37" s="184"/>
      <c r="CK37" s="184"/>
      <c r="CL37" s="184"/>
      <c r="CM37" s="184"/>
      <c r="CN37" s="184"/>
      <c r="CO37" s="184"/>
      <c r="CP37" s="184"/>
      <c r="CQ37" s="184"/>
      <c r="CR37" s="184"/>
      <c r="CS37" s="184"/>
      <c r="CT37" s="184"/>
      <c r="CU37" s="184"/>
      <c r="CV37" s="184"/>
      <c r="CW37" s="184"/>
      <c r="CX37" s="184"/>
      <c r="CY37" s="185"/>
      <c r="CZ37" s="183"/>
      <c r="DA37" s="184"/>
      <c r="DB37" s="184"/>
      <c r="DC37" s="184"/>
      <c r="DD37" s="184"/>
      <c r="DE37" s="184"/>
      <c r="DF37" s="184"/>
      <c r="DG37" s="184"/>
      <c r="DH37" s="184"/>
      <c r="DI37" s="184"/>
      <c r="DJ37" s="184"/>
      <c r="DK37" s="184"/>
      <c r="DL37" s="184"/>
      <c r="DM37" s="184"/>
      <c r="DN37" s="184"/>
      <c r="DO37" s="185"/>
      <c r="DP37" s="183"/>
      <c r="DQ37" s="184"/>
      <c r="DR37" s="184"/>
      <c r="DS37" s="184"/>
      <c r="DT37" s="184"/>
      <c r="DU37" s="184"/>
      <c r="DV37" s="184"/>
      <c r="DW37" s="184"/>
      <c r="DX37" s="184"/>
      <c r="DY37" s="184"/>
      <c r="DZ37" s="184"/>
      <c r="EA37" s="184"/>
      <c r="EB37" s="184"/>
      <c r="EC37" s="184"/>
      <c r="ED37" s="184"/>
      <c r="EE37" s="185"/>
      <c r="EF37" s="183"/>
      <c r="EG37" s="184"/>
      <c r="EH37" s="184"/>
      <c r="EI37" s="184"/>
      <c r="EJ37" s="184"/>
      <c r="EK37" s="184"/>
      <c r="EL37" s="184"/>
      <c r="EM37" s="184"/>
      <c r="EN37" s="184"/>
      <c r="EO37" s="184"/>
      <c r="EP37" s="184"/>
      <c r="EQ37" s="184"/>
      <c r="ER37" s="184"/>
      <c r="ES37" s="184"/>
      <c r="ET37" s="184"/>
      <c r="EU37" s="185"/>
      <c r="EV37" s="183"/>
      <c r="EW37" s="184"/>
      <c r="EX37" s="184"/>
      <c r="EY37" s="184"/>
      <c r="EZ37" s="184"/>
      <c r="FA37" s="184"/>
      <c r="FB37" s="184"/>
      <c r="FC37" s="184"/>
      <c r="FD37" s="184"/>
      <c r="FE37" s="184"/>
      <c r="FF37" s="184"/>
      <c r="FG37" s="184"/>
      <c r="FH37" s="184"/>
      <c r="FI37" s="184"/>
      <c r="FJ37" s="184"/>
      <c r="FK37" s="185"/>
    </row>
    <row r="38" spans="1:167" s="33" customFormat="1" ht="15" customHeight="1">
      <c r="A38" s="32"/>
      <c r="B38" s="131" t="s">
        <v>141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2"/>
      <c r="AC38" s="128"/>
      <c r="AD38" s="129"/>
      <c r="AE38" s="129"/>
      <c r="AF38" s="129"/>
      <c r="AG38" s="129"/>
      <c r="AH38" s="129"/>
      <c r="AI38" s="129"/>
      <c r="AJ38" s="129"/>
      <c r="AK38" s="130"/>
      <c r="AL38" s="133" t="s">
        <v>140</v>
      </c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5"/>
      <c r="BA38" s="183">
        <f>BQ38+EF38</f>
        <v>47018.77</v>
      </c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184"/>
      <c r="BM38" s="184"/>
      <c r="BN38" s="184"/>
      <c r="BO38" s="184"/>
      <c r="BP38" s="185"/>
      <c r="BQ38" s="183">
        <f>'Раздел 3 (1 план. год)'!BQ38:CF38</f>
        <v>4836</v>
      </c>
      <c r="BR38" s="184"/>
      <c r="BS38" s="184"/>
      <c r="BT38" s="184"/>
      <c r="BU38" s="184"/>
      <c r="BV38" s="184"/>
      <c r="BW38" s="184"/>
      <c r="BX38" s="184"/>
      <c r="BY38" s="184"/>
      <c r="BZ38" s="184"/>
      <c r="CA38" s="184"/>
      <c r="CB38" s="184"/>
      <c r="CC38" s="184"/>
      <c r="CD38" s="184"/>
      <c r="CE38" s="184"/>
      <c r="CF38" s="185"/>
      <c r="CG38" s="183"/>
      <c r="CH38" s="184"/>
      <c r="CI38" s="184"/>
      <c r="CJ38" s="184"/>
      <c r="CK38" s="184"/>
      <c r="CL38" s="184"/>
      <c r="CM38" s="184"/>
      <c r="CN38" s="184"/>
      <c r="CO38" s="184"/>
      <c r="CP38" s="184"/>
      <c r="CQ38" s="184"/>
      <c r="CR38" s="184"/>
      <c r="CS38" s="184"/>
      <c r="CT38" s="184"/>
      <c r="CU38" s="184"/>
      <c r="CV38" s="184"/>
      <c r="CW38" s="184"/>
      <c r="CX38" s="184"/>
      <c r="CY38" s="185"/>
      <c r="CZ38" s="183"/>
      <c r="DA38" s="184"/>
      <c r="DB38" s="184"/>
      <c r="DC38" s="184"/>
      <c r="DD38" s="184"/>
      <c r="DE38" s="184"/>
      <c r="DF38" s="184"/>
      <c r="DG38" s="184"/>
      <c r="DH38" s="184"/>
      <c r="DI38" s="184"/>
      <c r="DJ38" s="184"/>
      <c r="DK38" s="184"/>
      <c r="DL38" s="184"/>
      <c r="DM38" s="184"/>
      <c r="DN38" s="184"/>
      <c r="DO38" s="185"/>
      <c r="DP38" s="183"/>
      <c r="DQ38" s="184"/>
      <c r="DR38" s="184"/>
      <c r="DS38" s="184"/>
      <c r="DT38" s="184"/>
      <c r="DU38" s="184"/>
      <c r="DV38" s="184"/>
      <c r="DW38" s="184"/>
      <c r="DX38" s="184"/>
      <c r="DY38" s="184"/>
      <c r="DZ38" s="184"/>
      <c r="EA38" s="184"/>
      <c r="EB38" s="184"/>
      <c r="EC38" s="184"/>
      <c r="ED38" s="184"/>
      <c r="EE38" s="185"/>
      <c r="EF38" s="127">
        <f>'Раздел 3 (1 план. год)'!EF38:EU38</f>
        <v>42182.77</v>
      </c>
      <c r="EG38" s="127"/>
      <c r="EH38" s="127"/>
      <c r="EI38" s="127"/>
      <c r="EJ38" s="127"/>
      <c r="EK38" s="127"/>
      <c r="EL38" s="127"/>
      <c r="EM38" s="127"/>
      <c r="EN38" s="127"/>
      <c r="EO38" s="127"/>
      <c r="EP38" s="127"/>
      <c r="EQ38" s="127"/>
      <c r="ER38" s="127"/>
      <c r="ES38" s="127"/>
      <c r="ET38" s="127"/>
      <c r="EU38" s="127"/>
      <c r="EV38" s="183"/>
      <c r="EW38" s="184"/>
      <c r="EX38" s="184"/>
      <c r="EY38" s="184"/>
      <c r="EZ38" s="184"/>
      <c r="FA38" s="184"/>
      <c r="FB38" s="184"/>
      <c r="FC38" s="184"/>
      <c r="FD38" s="184"/>
      <c r="FE38" s="184"/>
      <c r="FF38" s="184"/>
      <c r="FG38" s="184"/>
      <c r="FH38" s="184"/>
      <c r="FI38" s="184"/>
      <c r="FJ38" s="184"/>
      <c r="FK38" s="185"/>
    </row>
    <row r="39" spans="1:167" s="33" customFormat="1" ht="43.5" customHeight="1">
      <c r="A39" s="34"/>
      <c r="B39" s="149" t="s">
        <v>144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50"/>
      <c r="AC39" s="154" t="s">
        <v>143</v>
      </c>
      <c r="AD39" s="155"/>
      <c r="AE39" s="155"/>
      <c r="AF39" s="155"/>
      <c r="AG39" s="155"/>
      <c r="AH39" s="155"/>
      <c r="AI39" s="155"/>
      <c r="AJ39" s="155"/>
      <c r="AK39" s="156"/>
      <c r="AL39" s="133" t="s">
        <v>140</v>
      </c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5"/>
      <c r="BA39" s="183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  <c r="BN39" s="184"/>
      <c r="BO39" s="184"/>
      <c r="BP39" s="185"/>
      <c r="BQ39" s="183"/>
      <c r="BR39" s="184"/>
      <c r="BS39" s="184"/>
      <c r="BT39" s="184"/>
      <c r="BU39" s="184"/>
      <c r="BV39" s="184"/>
      <c r="BW39" s="184"/>
      <c r="BX39" s="184"/>
      <c r="BY39" s="184"/>
      <c r="BZ39" s="184"/>
      <c r="CA39" s="184"/>
      <c r="CB39" s="184"/>
      <c r="CC39" s="184"/>
      <c r="CD39" s="184"/>
      <c r="CE39" s="184"/>
      <c r="CF39" s="185"/>
      <c r="CG39" s="183"/>
      <c r="CH39" s="184"/>
      <c r="CI39" s="184"/>
      <c r="CJ39" s="184"/>
      <c r="CK39" s="184"/>
      <c r="CL39" s="184"/>
      <c r="CM39" s="184"/>
      <c r="CN39" s="184"/>
      <c r="CO39" s="184"/>
      <c r="CP39" s="184"/>
      <c r="CQ39" s="184"/>
      <c r="CR39" s="184"/>
      <c r="CS39" s="184"/>
      <c r="CT39" s="184"/>
      <c r="CU39" s="184"/>
      <c r="CV39" s="184"/>
      <c r="CW39" s="184"/>
      <c r="CX39" s="184"/>
      <c r="CY39" s="185"/>
      <c r="CZ39" s="183"/>
      <c r="DA39" s="184"/>
      <c r="DB39" s="184"/>
      <c r="DC39" s="184"/>
      <c r="DD39" s="184"/>
      <c r="DE39" s="184"/>
      <c r="DF39" s="184"/>
      <c r="DG39" s="184"/>
      <c r="DH39" s="184"/>
      <c r="DI39" s="184"/>
      <c r="DJ39" s="184"/>
      <c r="DK39" s="184"/>
      <c r="DL39" s="184"/>
      <c r="DM39" s="184"/>
      <c r="DN39" s="184"/>
      <c r="DO39" s="185"/>
      <c r="DP39" s="183"/>
      <c r="DQ39" s="184"/>
      <c r="DR39" s="184"/>
      <c r="DS39" s="184"/>
      <c r="DT39" s="184"/>
      <c r="DU39" s="184"/>
      <c r="DV39" s="184"/>
      <c r="DW39" s="184"/>
      <c r="DX39" s="184"/>
      <c r="DY39" s="184"/>
      <c r="DZ39" s="184"/>
      <c r="EA39" s="184"/>
      <c r="EB39" s="184"/>
      <c r="EC39" s="184"/>
      <c r="ED39" s="184"/>
      <c r="EE39" s="185"/>
      <c r="EF39" s="183"/>
      <c r="EG39" s="184"/>
      <c r="EH39" s="184"/>
      <c r="EI39" s="184"/>
      <c r="EJ39" s="184"/>
      <c r="EK39" s="184"/>
      <c r="EL39" s="184"/>
      <c r="EM39" s="184"/>
      <c r="EN39" s="184"/>
      <c r="EO39" s="184"/>
      <c r="EP39" s="184"/>
      <c r="EQ39" s="184"/>
      <c r="ER39" s="184"/>
      <c r="ES39" s="184"/>
      <c r="ET39" s="184"/>
      <c r="EU39" s="185"/>
      <c r="EV39" s="183"/>
      <c r="EW39" s="184"/>
      <c r="EX39" s="184"/>
      <c r="EY39" s="184"/>
      <c r="EZ39" s="184"/>
      <c r="FA39" s="184"/>
      <c r="FB39" s="184"/>
      <c r="FC39" s="184"/>
      <c r="FD39" s="184"/>
      <c r="FE39" s="184"/>
      <c r="FF39" s="184"/>
      <c r="FG39" s="184"/>
      <c r="FH39" s="184"/>
      <c r="FI39" s="184"/>
      <c r="FJ39" s="184"/>
      <c r="FK39" s="185"/>
    </row>
    <row r="40" spans="1:167" s="33" customFormat="1" ht="43.5" customHeight="1">
      <c r="A40" s="32"/>
      <c r="B40" s="131" t="s">
        <v>146</v>
      </c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2"/>
      <c r="AC40" s="154" t="s">
        <v>145</v>
      </c>
      <c r="AD40" s="155"/>
      <c r="AE40" s="155"/>
      <c r="AF40" s="155"/>
      <c r="AG40" s="155"/>
      <c r="AH40" s="155"/>
      <c r="AI40" s="155"/>
      <c r="AJ40" s="155"/>
      <c r="AK40" s="156"/>
      <c r="AL40" s="133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5"/>
      <c r="BA40" s="183"/>
      <c r="BB40" s="184"/>
      <c r="BC40" s="184"/>
      <c r="BD40" s="184"/>
      <c r="BE40" s="184"/>
      <c r="BF40" s="184"/>
      <c r="BG40" s="184"/>
      <c r="BH40" s="184"/>
      <c r="BI40" s="184"/>
      <c r="BJ40" s="184"/>
      <c r="BK40" s="184"/>
      <c r="BL40" s="184"/>
      <c r="BM40" s="184"/>
      <c r="BN40" s="184"/>
      <c r="BO40" s="184"/>
      <c r="BP40" s="185"/>
      <c r="BQ40" s="183"/>
      <c r="BR40" s="184"/>
      <c r="BS40" s="184"/>
      <c r="BT40" s="184"/>
      <c r="BU40" s="184"/>
      <c r="BV40" s="184"/>
      <c r="BW40" s="184"/>
      <c r="BX40" s="184"/>
      <c r="BY40" s="184"/>
      <c r="BZ40" s="184"/>
      <c r="CA40" s="184"/>
      <c r="CB40" s="184"/>
      <c r="CC40" s="184"/>
      <c r="CD40" s="184"/>
      <c r="CE40" s="184"/>
      <c r="CF40" s="185"/>
      <c r="CG40" s="183"/>
      <c r="CH40" s="184"/>
      <c r="CI40" s="184"/>
      <c r="CJ40" s="184"/>
      <c r="CK40" s="184"/>
      <c r="CL40" s="184"/>
      <c r="CM40" s="184"/>
      <c r="CN40" s="184"/>
      <c r="CO40" s="184"/>
      <c r="CP40" s="184"/>
      <c r="CQ40" s="184"/>
      <c r="CR40" s="184"/>
      <c r="CS40" s="184"/>
      <c r="CT40" s="184"/>
      <c r="CU40" s="184"/>
      <c r="CV40" s="184"/>
      <c r="CW40" s="184"/>
      <c r="CX40" s="184"/>
      <c r="CY40" s="185"/>
      <c r="CZ40" s="183"/>
      <c r="DA40" s="184"/>
      <c r="DB40" s="184"/>
      <c r="DC40" s="184"/>
      <c r="DD40" s="184"/>
      <c r="DE40" s="184"/>
      <c r="DF40" s="184"/>
      <c r="DG40" s="184"/>
      <c r="DH40" s="184"/>
      <c r="DI40" s="184"/>
      <c r="DJ40" s="184"/>
      <c r="DK40" s="184"/>
      <c r="DL40" s="184"/>
      <c r="DM40" s="184"/>
      <c r="DN40" s="184"/>
      <c r="DO40" s="185"/>
      <c r="DP40" s="183"/>
      <c r="DQ40" s="184"/>
      <c r="DR40" s="184"/>
      <c r="DS40" s="184"/>
      <c r="DT40" s="184"/>
      <c r="DU40" s="184"/>
      <c r="DV40" s="184"/>
      <c r="DW40" s="184"/>
      <c r="DX40" s="184"/>
      <c r="DY40" s="184"/>
      <c r="DZ40" s="184"/>
      <c r="EA40" s="184"/>
      <c r="EB40" s="184"/>
      <c r="EC40" s="184"/>
      <c r="ED40" s="184"/>
      <c r="EE40" s="185"/>
      <c r="EF40" s="183"/>
      <c r="EG40" s="184"/>
      <c r="EH40" s="184"/>
      <c r="EI40" s="184"/>
      <c r="EJ40" s="184"/>
      <c r="EK40" s="184"/>
      <c r="EL40" s="184"/>
      <c r="EM40" s="184"/>
      <c r="EN40" s="184"/>
      <c r="EO40" s="184"/>
      <c r="EP40" s="184"/>
      <c r="EQ40" s="184"/>
      <c r="ER40" s="184"/>
      <c r="ES40" s="184"/>
      <c r="ET40" s="184"/>
      <c r="EU40" s="185"/>
      <c r="EV40" s="183"/>
      <c r="EW40" s="184"/>
      <c r="EX40" s="184"/>
      <c r="EY40" s="184"/>
      <c r="EZ40" s="184"/>
      <c r="FA40" s="184"/>
      <c r="FB40" s="184"/>
      <c r="FC40" s="184"/>
      <c r="FD40" s="184"/>
      <c r="FE40" s="184"/>
      <c r="FF40" s="184"/>
      <c r="FG40" s="184"/>
      <c r="FH40" s="184"/>
      <c r="FI40" s="184"/>
      <c r="FJ40" s="184"/>
      <c r="FK40" s="185"/>
    </row>
    <row r="41" spans="1:167" s="33" customFormat="1" ht="15" customHeight="1">
      <c r="A41" s="32"/>
      <c r="B41" s="131" t="s">
        <v>1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2"/>
      <c r="AC41" s="173"/>
      <c r="AD41" s="174"/>
      <c r="AE41" s="174"/>
      <c r="AF41" s="174"/>
      <c r="AG41" s="174"/>
      <c r="AH41" s="174"/>
      <c r="AI41" s="174"/>
      <c r="AJ41" s="174"/>
      <c r="AK41" s="175"/>
      <c r="AL41" s="133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5"/>
      <c r="BA41" s="183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  <c r="BN41" s="184"/>
      <c r="BO41" s="184"/>
      <c r="BP41" s="185"/>
      <c r="BQ41" s="183"/>
      <c r="BR41" s="184"/>
      <c r="BS41" s="184"/>
      <c r="BT41" s="184"/>
      <c r="BU41" s="184"/>
      <c r="BV41" s="184"/>
      <c r="BW41" s="184"/>
      <c r="BX41" s="184"/>
      <c r="BY41" s="184"/>
      <c r="BZ41" s="184"/>
      <c r="CA41" s="184"/>
      <c r="CB41" s="184"/>
      <c r="CC41" s="184"/>
      <c r="CD41" s="184"/>
      <c r="CE41" s="184"/>
      <c r="CF41" s="185"/>
      <c r="CG41" s="183"/>
      <c r="CH41" s="184"/>
      <c r="CI41" s="184"/>
      <c r="CJ41" s="184"/>
      <c r="CK41" s="184"/>
      <c r="CL41" s="184"/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5"/>
      <c r="CZ41" s="183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4"/>
      <c r="DL41" s="184"/>
      <c r="DM41" s="184"/>
      <c r="DN41" s="184"/>
      <c r="DO41" s="185"/>
      <c r="DP41" s="183"/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5"/>
      <c r="EF41" s="183"/>
      <c r="EG41" s="184"/>
      <c r="EH41" s="184"/>
      <c r="EI41" s="184"/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5"/>
      <c r="EV41" s="183"/>
      <c r="EW41" s="184"/>
      <c r="EX41" s="184"/>
      <c r="EY41" s="184"/>
      <c r="EZ41" s="184"/>
      <c r="FA41" s="184"/>
      <c r="FB41" s="184"/>
      <c r="FC41" s="184"/>
      <c r="FD41" s="184"/>
      <c r="FE41" s="184"/>
      <c r="FF41" s="184"/>
      <c r="FG41" s="184"/>
      <c r="FH41" s="184"/>
      <c r="FI41" s="184"/>
      <c r="FJ41" s="184"/>
      <c r="FK41" s="185"/>
    </row>
    <row r="42" spans="1:167" s="33" customFormat="1" ht="15" customHeight="1">
      <c r="A42" s="35"/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7"/>
      <c r="AC42" s="128"/>
      <c r="AD42" s="129"/>
      <c r="AE42" s="129"/>
      <c r="AF42" s="129"/>
      <c r="AG42" s="129"/>
      <c r="AH42" s="129"/>
      <c r="AI42" s="129"/>
      <c r="AJ42" s="129"/>
      <c r="AK42" s="130"/>
      <c r="AL42" s="133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5"/>
      <c r="BA42" s="183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85"/>
      <c r="BQ42" s="183"/>
      <c r="BR42" s="184"/>
      <c r="BS42" s="184"/>
      <c r="BT42" s="184"/>
      <c r="BU42" s="184"/>
      <c r="BV42" s="184"/>
      <c r="BW42" s="184"/>
      <c r="BX42" s="184"/>
      <c r="BY42" s="184"/>
      <c r="BZ42" s="184"/>
      <c r="CA42" s="184"/>
      <c r="CB42" s="184"/>
      <c r="CC42" s="184"/>
      <c r="CD42" s="184"/>
      <c r="CE42" s="184"/>
      <c r="CF42" s="185"/>
      <c r="CG42" s="183"/>
      <c r="CH42" s="184"/>
      <c r="CI42" s="184"/>
      <c r="CJ42" s="184"/>
      <c r="CK42" s="184"/>
      <c r="CL42" s="184"/>
      <c r="CM42" s="184"/>
      <c r="CN42" s="184"/>
      <c r="CO42" s="184"/>
      <c r="CP42" s="184"/>
      <c r="CQ42" s="184"/>
      <c r="CR42" s="184"/>
      <c r="CS42" s="184"/>
      <c r="CT42" s="184"/>
      <c r="CU42" s="184"/>
      <c r="CV42" s="184"/>
      <c r="CW42" s="184"/>
      <c r="CX42" s="184"/>
      <c r="CY42" s="185"/>
      <c r="CZ42" s="183"/>
      <c r="DA42" s="184"/>
      <c r="DB42" s="184"/>
      <c r="DC42" s="184"/>
      <c r="DD42" s="184"/>
      <c r="DE42" s="184"/>
      <c r="DF42" s="184"/>
      <c r="DG42" s="184"/>
      <c r="DH42" s="184"/>
      <c r="DI42" s="184"/>
      <c r="DJ42" s="184"/>
      <c r="DK42" s="184"/>
      <c r="DL42" s="184"/>
      <c r="DM42" s="184"/>
      <c r="DN42" s="184"/>
      <c r="DO42" s="185"/>
      <c r="DP42" s="183"/>
      <c r="DQ42" s="184"/>
      <c r="DR42" s="184"/>
      <c r="DS42" s="184"/>
      <c r="DT42" s="184"/>
      <c r="DU42" s="184"/>
      <c r="DV42" s="184"/>
      <c r="DW42" s="184"/>
      <c r="DX42" s="184"/>
      <c r="DY42" s="184"/>
      <c r="DZ42" s="184"/>
      <c r="EA42" s="184"/>
      <c r="EB42" s="184"/>
      <c r="EC42" s="184"/>
      <c r="ED42" s="184"/>
      <c r="EE42" s="185"/>
      <c r="EF42" s="183"/>
      <c r="EG42" s="184"/>
      <c r="EH42" s="184"/>
      <c r="EI42" s="184"/>
      <c r="EJ42" s="184"/>
      <c r="EK42" s="184"/>
      <c r="EL42" s="184"/>
      <c r="EM42" s="184"/>
      <c r="EN42" s="184"/>
      <c r="EO42" s="184"/>
      <c r="EP42" s="184"/>
      <c r="EQ42" s="184"/>
      <c r="ER42" s="184"/>
      <c r="ES42" s="184"/>
      <c r="ET42" s="184"/>
      <c r="EU42" s="185"/>
      <c r="EV42" s="183"/>
      <c r="EW42" s="184"/>
      <c r="EX42" s="184"/>
      <c r="EY42" s="184"/>
      <c r="EZ42" s="184"/>
      <c r="FA42" s="184"/>
      <c r="FB42" s="184"/>
      <c r="FC42" s="184"/>
      <c r="FD42" s="184"/>
      <c r="FE42" s="184"/>
      <c r="FF42" s="184"/>
      <c r="FG42" s="184"/>
      <c r="FH42" s="184"/>
      <c r="FI42" s="184"/>
      <c r="FJ42" s="184"/>
      <c r="FK42" s="185"/>
    </row>
    <row r="43" spans="1:167" s="5" customFormat="1" ht="43.5" customHeight="1">
      <c r="A43" s="30"/>
      <c r="B43" s="89" t="s">
        <v>147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90"/>
      <c r="AC43" s="118"/>
      <c r="AD43" s="119"/>
      <c r="AE43" s="119"/>
      <c r="AF43" s="119"/>
      <c r="AG43" s="119"/>
      <c r="AH43" s="119"/>
      <c r="AI43" s="119"/>
      <c r="AJ43" s="119"/>
      <c r="AK43" s="120"/>
      <c r="AL43" s="133" t="s">
        <v>143</v>
      </c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5"/>
      <c r="BA43" s="183">
        <f>BQ43+CG43+EF43</f>
        <v>5543288.390000001</v>
      </c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4"/>
      <c r="BO43" s="184"/>
      <c r="BP43" s="185"/>
      <c r="BQ43" s="183">
        <f>BQ46+BQ48+BQ50+BQ51+BQ57</f>
        <v>3341821</v>
      </c>
      <c r="BR43" s="184"/>
      <c r="BS43" s="184"/>
      <c r="BT43" s="184"/>
      <c r="BU43" s="184"/>
      <c r="BV43" s="184"/>
      <c r="BW43" s="184"/>
      <c r="BX43" s="184"/>
      <c r="BY43" s="184"/>
      <c r="BZ43" s="184"/>
      <c r="CA43" s="184"/>
      <c r="CB43" s="184"/>
      <c r="CC43" s="184"/>
      <c r="CD43" s="184"/>
      <c r="CE43" s="184"/>
      <c r="CF43" s="185"/>
      <c r="CG43" s="183">
        <v>45800</v>
      </c>
      <c r="CH43" s="184"/>
      <c r="CI43" s="184"/>
      <c r="CJ43" s="184"/>
      <c r="CK43" s="184"/>
      <c r="CL43" s="184"/>
      <c r="CM43" s="184"/>
      <c r="CN43" s="184"/>
      <c r="CO43" s="184"/>
      <c r="CP43" s="184"/>
      <c r="CQ43" s="184"/>
      <c r="CR43" s="184"/>
      <c r="CS43" s="184"/>
      <c r="CT43" s="184"/>
      <c r="CU43" s="184"/>
      <c r="CV43" s="184"/>
      <c r="CW43" s="184"/>
      <c r="CX43" s="184"/>
      <c r="CY43" s="185"/>
      <c r="CZ43" s="183"/>
      <c r="DA43" s="184"/>
      <c r="DB43" s="184"/>
      <c r="DC43" s="184"/>
      <c r="DD43" s="184"/>
      <c r="DE43" s="184"/>
      <c r="DF43" s="184"/>
      <c r="DG43" s="184"/>
      <c r="DH43" s="184"/>
      <c r="DI43" s="184"/>
      <c r="DJ43" s="184"/>
      <c r="DK43" s="184"/>
      <c r="DL43" s="184"/>
      <c r="DM43" s="184"/>
      <c r="DN43" s="184"/>
      <c r="DO43" s="185"/>
      <c r="DP43" s="183"/>
      <c r="DQ43" s="184"/>
      <c r="DR43" s="184"/>
      <c r="DS43" s="184"/>
      <c r="DT43" s="184"/>
      <c r="DU43" s="184"/>
      <c r="DV43" s="184"/>
      <c r="DW43" s="184"/>
      <c r="DX43" s="184"/>
      <c r="DY43" s="184"/>
      <c r="DZ43" s="184"/>
      <c r="EA43" s="184"/>
      <c r="EB43" s="184"/>
      <c r="EC43" s="184"/>
      <c r="ED43" s="184"/>
      <c r="EE43" s="185"/>
      <c r="EF43" s="183">
        <f>EF46+EF50+EF51+EF54+EF57</f>
        <v>2155667.39</v>
      </c>
      <c r="EG43" s="184"/>
      <c r="EH43" s="184"/>
      <c r="EI43" s="184"/>
      <c r="EJ43" s="184"/>
      <c r="EK43" s="184"/>
      <c r="EL43" s="184"/>
      <c r="EM43" s="184"/>
      <c r="EN43" s="184"/>
      <c r="EO43" s="184"/>
      <c r="EP43" s="184"/>
      <c r="EQ43" s="184"/>
      <c r="ER43" s="184"/>
      <c r="ES43" s="184"/>
      <c r="ET43" s="184"/>
      <c r="EU43" s="185"/>
      <c r="EV43" s="183"/>
      <c r="EW43" s="184"/>
      <c r="EX43" s="184"/>
      <c r="EY43" s="184"/>
      <c r="EZ43" s="184"/>
      <c r="FA43" s="184"/>
      <c r="FB43" s="184"/>
      <c r="FC43" s="184"/>
      <c r="FD43" s="184"/>
      <c r="FE43" s="184"/>
      <c r="FF43" s="184"/>
      <c r="FG43" s="184"/>
      <c r="FH43" s="184"/>
      <c r="FI43" s="184"/>
      <c r="FJ43" s="184"/>
      <c r="FK43" s="185"/>
    </row>
    <row r="44" spans="1:167" s="5" customFormat="1" ht="15">
      <c r="A44" s="30"/>
      <c r="B44" s="89" t="s">
        <v>1</v>
      </c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90"/>
      <c r="AC44" s="115"/>
      <c r="AD44" s="116"/>
      <c r="AE44" s="116"/>
      <c r="AF44" s="116"/>
      <c r="AG44" s="116"/>
      <c r="AH44" s="116"/>
      <c r="AI44" s="116"/>
      <c r="AJ44" s="116"/>
      <c r="AK44" s="117"/>
      <c r="AL44" s="133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5"/>
      <c r="BA44" s="183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185"/>
      <c r="BQ44" s="183"/>
      <c r="BR44" s="184"/>
      <c r="BS44" s="184"/>
      <c r="BT44" s="184"/>
      <c r="BU44" s="184"/>
      <c r="BV44" s="184"/>
      <c r="BW44" s="184"/>
      <c r="BX44" s="184"/>
      <c r="BY44" s="184"/>
      <c r="BZ44" s="184"/>
      <c r="CA44" s="184"/>
      <c r="CB44" s="184"/>
      <c r="CC44" s="184"/>
      <c r="CD44" s="184"/>
      <c r="CE44" s="184"/>
      <c r="CF44" s="185"/>
      <c r="CG44" s="183"/>
      <c r="CH44" s="184"/>
      <c r="CI44" s="184"/>
      <c r="CJ44" s="184"/>
      <c r="CK44" s="184"/>
      <c r="CL44" s="184"/>
      <c r="CM44" s="184"/>
      <c r="CN44" s="184"/>
      <c r="CO44" s="184"/>
      <c r="CP44" s="184"/>
      <c r="CQ44" s="184"/>
      <c r="CR44" s="184"/>
      <c r="CS44" s="184"/>
      <c r="CT44" s="184"/>
      <c r="CU44" s="184"/>
      <c r="CV44" s="184"/>
      <c r="CW44" s="184"/>
      <c r="CX44" s="184"/>
      <c r="CY44" s="185"/>
      <c r="CZ44" s="183"/>
      <c r="DA44" s="184"/>
      <c r="DB44" s="184"/>
      <c r="DC44" s="184"/>
      <c r="DD44" s="184"/>
      <c r="DE44" s="184"/>
      <c r="DF44" s="184"/>
      <c r="DG44" s="184"/>
      <c r="DH44" s="184"/>
      <c r="DI44" s="184"/>
      <c r="DJ44" s="184"/>
      <c r="DK44" s="184"/>
      <c r="DL44" s="184"/>
      <c r="DM44" s="184"/>
      <c r="DN44" s="184"/>
      <c r="DO44" s="185"/>
      <c r="DP44" s="183"/>
      <c r="DQ44" s="184"/>
      <c r="DR44" s="184"/>
      <c r="DS44" s="184"/>
      <c r="DT44" s="184"/>
      <c r="DU44" s="184"/>
      <c r="DV44" s="184"/>
      <c r="DW44" s="184"/>
      <c r="DX44" s="184"/>
      <c r="DY44" s="184"/>
      <c r="DZ44" s="184"/>
      <c r="EA44" s="184"/>
      <c r="EB44" s="184"/>
      <c r="EC44" s="184"/>
      <c r="ED44" s="184"/>
      <c r="EE44" s="185"/>
      <c r="EF44" s="183"/>
      <c r="EG44" s="184"/>
      <c r="EH44" s="184"/>
      <c r="EI44" s="184"/>
      <c r="EJ44" s="184"/>
      <c r="EK44" s="184"/>
      <c r="EL44" s="184"/>
      <c r="EM44" s="184"/>
      <c r="EN44" s="184"/>
      <c r="EO44" s="184"/>
      <c r="EP44" s="184"/>
      <c r="EQ44" s="184"/>
      <c r="ER44" s="184"/>
      <c r="ES44" s="184"/>
      <c r="ET44" s="184"/>
      <c r="EU44" s="185"/>
      <c r="EV44" s="183"/>
      <c r="EW44" s="184"/>
      <c r="EX44" s="184"/>
      <c r="EY44" s="184"/>
      <c r="EZ44" s="184"/>
      <c r="FA44" s="184"/>
      <c r="FB44" s="184"/>
      <c r="FC44" s="184"/>
      <c r="FD44" s="184"/>
      <c r="FE44" s="184"/>
      <c r="FF44" s="184"/>
      <c r="FG44" s="184"/>
      <c r="FH44" s="184"/>
      <c r="FI44" s="184"/>
      <c r="FJ44" s="184"/>
      <c r="FK44" s="185"/>
    </row>
    <row r="45" spans="1:167" s="5" customFormat="1" ht="60.75" customHeight="1">
      <c r="A45" s="30"/>
      <c r="B45" s="89" t="s">
        <v>149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115"/>
      <c r="AD45" s="116"/>
      <c r="AE45" s="116"/>
      <c r="AF45" s="116"/>
      <c r="AG45" s="116"/>
      <c r="AH45" s="116"/>
      <c r="AI45" s="116"/>
      <c r="AJ45" s="116"/>
      <c r="AK45" s="117"/>
      <c r="AL45" s="133" t="s">
        <v>148</v>
      </c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5"/>
      <c r="BA45" s="183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5"/>
      <c r="BQ45" s="183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  <c r="CF45" s="185"/>
      <c r="CG45" s="183"/>
      <c r="CH45" s="184"/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5"/>
      <c r="CZ45" s="183"/>
      <c r="DA45" s="184"/>
      <c r="DB45" s="184"/>
      <c r="DC45" s="184"/>
      <c r="DD45" s="184"/>
      <c r="DE45" s="184"/>
      <c r="DF45" s="184"/>
      <c r="DG45" s="184"/>
      <c r="DH45" s="184"/>
      <c r="DI45" s="184"/>
      <c r="DJ45" s="184"/>
      <c r="DK45" s="184"/>
      <c r="DL45" s="184"/>
      <c r="DM45" s="184"/>
      <c r="DN45" s="184"/>
      <c r="DO45" s="185"/>
      <c r="DP45" s="183"/>
      <c r="DQ45" s="184"/>
      <c r="DR45" s="184"/>
      <c r="DS45" s="184"/>
      <c r="DT45" s="184"/>
      <c r="DU45" s="184"/>
      <c r="DV45" s="184"/>
      <c r="DW45" s="184"/>
      <c r="DX45" s="184"/>
      <c r="DY45" s="184"/>
      <c r="DZ45" s="184"/>
      <c r="EA45" s="184"/>
      <c r="EB45" s="184"/>
      <c r="EC45" s="184"/>
      <c r="ED45" s="184"/>
      <c r="EE45" s="185"/>
      <c r="EF45" s="183"/>
      <c r="EG45" s="184"/>
      <c r="EH45" s="184"/>
      <c r="EI45" s="184"/>
      <c r="EJ45" s="184"/>
      <c r="EK45" s="184"/>
      <c r="EL45" s="184"/>
      <c r="EM45" s="184"/>
      <c r="EN45" s="184"/>
      <c r="EO45" s="184"/>
      <c r="EP45" s="184"/>
      <c r="EQ45" s="184"/>
      <c r="ER45" s="184"/>
      <c r="ES45" s="184"/>
      <c r="ET45" s="184"/>
      <c r="EU45" s="185"/>
      <c r="EV45" s="183"/>
      <c r="EW45" s="184"/>
      <c r="EX45" s="184"/>
      <c r="EY45" s="184"/>
      <c r="EZ45" s="184"/>
      <c r="FA45" s="184"/>
      <c r="FB45" s="184"/>
      <c r="FC45" s="184"/>
      <c r="FD45" s="184"/>
      <c r="FE45" s="184"/>
      <c r="FF45" s="184"/>
      <c r="FG45" s="184"/>
      <c r="FH45" s="184"/>
      <c r="FI45" s="184"/>
      <c r="FJ45" s="184"/>
      <c r="FK45" s="185"/>
    </row>
    <row r="46" spans="1:167" s="5" customFormat="1" ht="15">
      <c r="A46" s="30"/>
      <c r="B46" s="89" t="s">
        <v>150</v>
      </c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115"/>
      <c r="AD46" s="116"/>
      <c r="AE46" s="116"/>
      <c r="AF46" s="116"/>
      <c r="AG46" s="116"/>
      <c r="AH46" s="116"/>
      <c r="AI46" s="116"/>
      <c r="AJ46" s="116"/>
      <c r="AK46" s="117"/>
      <c r="AL46" s="133" t="s">
        <v>151</v>
      </c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5"/>
      <c r="BA46" s="183">
        <f>BQ46+EF46</f>
        <v>52668.88</v>
      </c>
      <c r="BB46" s="184"/>
      <c r="BC46" s="184"/>
      <c r="BD46" s="184"/>
      <c r="BE46" s="184"/>
      <c r="BF46" s="184"/>
      <c r="BG46" s="184"/>
      <c r="BH46" s="184"/>
      <c r="BI46" s="184"/>
      <c r="BJ46" s="184"/>
      <c r="BK46" s="184"/>
      <c r="BL46" s="184"/>
      <c r="BM46" s="184"/>
      <c r="BN46" s="184"/>
      <c r="BO46" s="184"/>
      <c r="BP46" s="185"/>
      <c r="BQ46" s="183">
        <f>'Раздел 3 (1 план. год)'!BQ46:CF46</f>
        <v>37291</v>
      </c>
      <c r="BR46" s="184"/>
      <c r="BS46" s="184"/>
      <c r="BT46" s="184"/>
      <c r="BU46" s="184"/>
      <c r="BV46" s="184"/>
      <c r="BW46" s="184"/>
      <c r="BX46" s="184"/>
      <c r="BY46" s="184"/>
      <c r="BZ46" s="184"/>
      <c r="CA46" s="184"/>
      <c r="CB46" s="184"/>
      <c r="CC46" s="184"/>
      <c r="CD46" s="184"/>
      <c r="CE46" s="184"/>
      <c r="CF46" s="185"/>
      <c r="CG46" s="183"/>
      <c r="CH46" s="184"/>
      <c r="CI46" s="184"/>
      <c r="CJ46" s="184"/>
      <c r="CK46" s="184"/>
      <c r="CL46" s="184"/>
      <c r="CM46" s="184"/>
      <c r="CN46" s="184"/>
      <c r="CO46" s="184"/>
      <c r="CP46" s="184"/>
      <c r="CQ46" s="184"/>
      <c r="CR46" s="184"/>
      <c r="CS46" s="184"/>
      <c r="CT46" s="184"/>
      <c r="CU46" s="184"/>
      <c r="CV46" s="184"/>
      <c r="CW46" s="184"/>
      <c r="CX46" s="184"/>
      <c r="CY46" s="185"/>
      <c r="CZ46" s="183"/>
      <c r="DA46" s="184"/>
      <c r="DB46" s="184"/>
      <c r="DC46" s="184"/>
      <c r="DD46" s="184"/>
      <c r="DE46" s="184"/>
      <c r="DF46" s="184"/>
      <c r="DG46" s="184"/>
      <c r="DH46" s="184"/>
      <c r="DI46" s="184"/>
      <c r="DJ46" s="184"/>
      <c r="DK46" s="184"/>
      <c r="DL46" s="184"/>
      <c r="DM46" s="184"/>
      <c r="DN46" s="184"/>
      <c r="DO46" s="185"/>
      <c r="DP46" s="183"/>
      <c r="DQ46" s="184"/>
      <c r="DR46" s="184"/>
      <c r="DS46" s="184"/>
      <c r="DT46" s="184"/>
      <c r="DU46" s="184"/>
      <c r="DV46" s="184"/>
      <c r="DW46" s="184"/>
      <c r="DX46" s="184"/>
      <c r="DY46" s="184"/>
      <c r="DZ46" s="184"/>
      <c r="EA46" s="184"/>
      <c r="EB46" s="184"/>
      <c r="EC46" s="184"/>
      <c r="ED46" s="184"/>
      <c r="EE46" s="185"/>
      <c r="EF46" s="183">
        <f>'Раздел 3 (1 план. год)'!EF46:EU46</f>
        <v>15377.88</v>
      </c>
      <c r="EG46" s="184"/>
      <c r="EH46" s="184"/>
      <c r="EI46" s="184"/>
      <c r="EJ46" s="184"/>
      <c r="EK46" s="184"/>
      <c r="EL46" s="184"/>
      <c r="EM46" s="184"/>
      <c r="EN46" s="184"/>
      <c r="EO46" s="184"/>
      <c r="EP46" s="184"/>
      <c r="EQ46" s="184"/>
      <c r="ER46" s="184"/>
      <c r="ES46" s="184"/>
      <c r="ET46" s="184"/>
      <c r="EU46" s="185"/>
      <c r="EV46" s="183"/>
      <c r="EW46" s="184"/>
      <c r="EX46" s="184"/>
      <c r="EY46" s="184"/>
      <c r="EZ46" s="184"/>
      <c r="FA46" s="184"/>
      <c r="FB46" s="184"/>
      <c r="FC46" s="184"/>
      <c r="FD46" s="184"/>
      <c r="FE46" s="184"/>
      <c r="FF46" s="184"/>
      <c r="FG46" s="184"/>
      <c r="FH46" s="184"/>
      <c r="FI46" s="184"/>
      <c r="FJ46" s="184"/>
      <c r="FK46" s="185"/>
    </row>
    <row r="47" spans="1:167" s="5" customFormat="1" ht="15">
      <c r="A47" s="30"/>
      <c r="B47" s="89" t="s">
        <v>152</v>
      </c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115"/>
      <c r="AD47" s="116"/>
      <c r="AE47" s="116"/>
      <c r="AF47" s="116"/>
      <c r="AG47" s="116"/>
      <c r="AH47" s="116"/>
      <c r="AI47" s="116"/>
      <c r="AJ47" s="116"/>
      <c r="AK47" s="117"/>
      <c r="AL47" s="133" t="s">
        <v>151</v>
      </c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5"/>
      <c r="BA47" s="183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5"/>
      <c r="BQ47" s="183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185"/>
      <c r="CG47" s="183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5"/>
      <c r="CZ47" s="183"/>
      <c r="DA47" s="184"/>
      <c r="DB47" s="184"/>
      <c r="DC47" s="184"/>
      <c r="DD47" s="184"/>
      <c r="DE47" s="184"/>
      <c r="DF47" s="184"/>
      <c r="DG47" s="184"/>
      <c r="DH47" s="184"/>
      <c r="DI47" s="184"/>
      <c r="DJ47" s="184"/>
      <c r="DK47" s="184"/>
      <c r="DL47" s="184"/>
      <c r="DM47" s="184"/>
      <c r="DN47" s="184"/>
      <c r="DO47" s="185"/>
      <c r="DP47" s="183"/>
      <c r="DQ47" s="184"/>
      <c r="DR47" s="184"/>
      <c r="DS47" s="184"/>
      <c r="DT47" s="184"/>
      <c r="DU47" s="184"/>
      <c r="DV47" s="184"/>
      <c r="DW47" s="184"/>
      <c r="DX47" s="184"/>
      <c r="DY47" s="184"/>
      <c r="DZ47" s="184"/>
      <c r="EA47" s="184"/>
      <c r="EB47" s="184"/>
      <c r="EC47" s="184"/>
      <c r="ED47" s="184"/>
      <c r="EE47" s="185"/>
      <c r="EF47" s="183"/>
      <c r="EG47" s="184"/>
      <c r="EH47" s="184"/>
      <c r="EI47" s="184"/>
      <c r="EJ47" s="184"/>
      <c r="EK47" s="184"/>
      <c r="EL47" s="184"/>
      <c r="EM47" s="184"/>
      <c r="EN47" s="184"/>
      <c r="EO47" s="184"/>
      <c r="EP47" s="184"/>
      <c r="EQ47" s="184"/>
      <c r="ER47" s="184"/>
      <c r="ES47" s="184"/>
      <c r="ET47" s="184"/>
      <c r="EU47" s="185"/>
      <c r="EV47" s="183"/>
      <c r="EW47" s="184"/>
      <c r="EX47" s="184"/>
      <c r="EY47" s="184"/>
      <c r="EZ47" s="184"/>
      <c r="FA47" s="184"/>
      <c r="FB47" s="184"/>
      <c r="FC47" s="184"/>
      <c r="FD47" s="184"/>
      <c r="FE47" s="184"/>
      <c r="FF47" s="184"/>
      <c r="FG47" s="184"/>
      <c r="FH47" s="184"/>
      <c r="FI47" s="184"/>
      <c r="FJ47" s="184"/>
      <c r="FK47" s="185"/>
    </row>
    <row r="48" spans="1:167" s="5" customFormat="1" ht="15">
      <c r="A48" s="30"/>
      <c r="B48" s="89" t="s">
        <v>153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115"/>
      <c r="AD48" s="116"/>
      <c r="AE48" s="116"/>
      <c r="AF48" s="116"/>
      <c r="AG48" s="116"/>
      <c r="AH48" s="116"/>
      <c r="AI48" s="116"/>
      <c r="AJ48" s="116"/>
      <c r="AK48" s="117"/>
      <c r="AL48" s="133" t="s">
        <v>151</v>
      </c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5"/>
      <c r="BA48" s="183">
        <f>BQ48</f>
        <v>1120855</v>
      </c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5"/>
      <c r="BQ48" s="183">
        <f>'Раздел 3 (1 план. год)'!BQ48:CF48</f>
        <v>1120855</v>
      </c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5"/>
      <c r="CG48" s="183"/>
      <c r="CH48" s="184"/>
      <c r="CI48" s="184"/>
      <c r="CJ48" s="184"/>
      <c r="CK48" s="184"/>
      <c r="CL48" s="184"/>
      <c r="CM48" s="184"/>
      <c r="CN48" s="184"/>
      <c r="CO48" s="184"/>
      <c r="CP48" s="184"/>
      <c r="CQ48" s="184"/>
      <c r="CR48" s="184"/>
      <c r="CS48" s="184"/>
      <c r="CT48" s="184"/>
      <c r="CU48" s="184"/>
      <c r="CV48" s="184"/>
      <c r="CW48" s="184"/>
      <c r="CX48" s="184"/>
      <c r="CY48" s="185"/>
      <c r="CZ48" s="183"/>
      <c r="DA48" s="184"/>
      <c r="DB48" s="184"/>
      <c r="DC48" s="184"/>
      <c r="DD48" s="184"/>
      <c r="DE48" s="184"/>
      <c r="DF48" s="184"/>
      <c r="DG48" s="184"/>
      <c r="DH48" s="184"/>
      <c r="DI48" s="184"/>
      <c r="DJ48" s="184"/>
      <c r="DK48" s="184"/>
      <c r="DL48" s="184"/>
      <c r="DM48" s="184"/>
      <c r="DN48" s="184"/>
      <c r="DO48" s="185"/>
      <c r="DP48" s="183"/>
      <c r="DQ48" s="184"/>
      <c r="DR48" s="184"/>
      <c r="DS48" s="184"/>
      <c r="DT48" s="184"/>
      <c r="DU48" s="184"/>
      <c r="DV48" s="184"/>
      <c r="DW48" s="184"/>
      <c r="DX48" s="184"/>
      <c r="DY48" s="184"/>
      <c r="DZ48" s="184"/>
      <c r="EA48" s="184"/>
      <c r="EB48" s="184"/>
      <c r="EC48" s="184"/>
      <c r="ED48" s="184"/>
      <c r="EE48" s="185"/>
      <c r="EF48" s="183"/>
      <c r="EG48" s="184"/>
      <c r="EH48" s="184"/>
      <c r="EI48" s="184"/>
      <c r="EJ48" s="184"/>
      <c r="EK48" s="184"/>
      <c r="EL48" s="184"/>
      <c r="EM48" s="184"/>
      <c r="EN48" s="184"/>
      <c r="EO48" s="184"/>
      <c r="EP48" s="184"/>
      <c r="EQ48" s="184"/>
      <c r="ER48" s="184"/>
      <c r="ES48" s="184"/>
      <c r="ET48" s="184"/>
      <c r="EU48" s="185"/>
      <c r="EV48" s="183"/>
      <c r="EW48" s="184"/>
      <c r="EX48" s="184"/>
      <c r="EY48" s="184"/>
      <c r="EZ48" s="184"/>
      <c r="FA48" s="184"/>
      <c r="FB48" s="184"/>
      <c r="FC48" s="184"/>
      <c r="FD48" s="184"/>
      <c r="FE48" s="184"/>
      <c r="FF48" s="184"/>
      <c r="FG48" s="184"/>
      <c r="FH48" s="184"/>
      <c r="FI48" s="184"/>
      <c r="FJ48" s="184"/>
      <c r="FK48" s="185"/>
    </row>
    <row r="49" spans="1:167" s="5" customFormat="1" ht="43.5" customHeight="1">
      <c r="A49" s="30"/>
      <c r="B49" s="89" t="s">
        <v>178</v>
      </c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121"/>
      <c r="AD49" s="53"/>
      <c r="AE49" s="53"/>
      <c r="AF49" s="53"/>
      <c r="AG49" s="53"/>
      <c r="AH49" s="53"/>
      <c r="AI49" s="53"/>
      <c r="AJ49" s="53"/>
      <c r="AK49" s="122"/>
      <c r="AL49" s="133" t="s">
        <v>151</v>
      </c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5"/>
      <c r="BA49" s="183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  <c r="BO49" s="184"/>
      <c r="BP49" s="185"/>
      <c r="BQ49" s="183"/>
      <c r="BR49" s="184"/>
      <c r="BS49" s="184"/>
      <c r="BT49" s="184"/>
      <c r="BU49" s="184"/>
      <c r="BV49" s="184"/>
      <c r="BW49" s="184"/>
      <c r="BX49" s="184"/>
      <c r="BY49" s="184"/>
      <c r="BZ49" s="184"/>
      <c r="CA49" s="184"/>
      <c r="CB49" s="184"/>
      <c r="CC49" s="184"/>
      <c r="CD49" s="184"/>
      <c r="CE49" s="184"/>
      <c r="CF49" s="185"/>
      <c r="CG49" s="183"/>
      <c r="CH49" s="184"/>
      <c r="CI49" s="184"/>
      <c r="CJ49" s="184"/>
      <c r="CK49" s="184"/>
      <c r="CL49" s="184"/>
      <c r="CM49" s="184"/>
      <c r="CN49" s="184"/>
      <c r="CO49" s="184"/>
      <c r="CP49" s="184"/>
      <c r="CQ49" s="184"/>
      <c r="CR49" s="184"/>
      <c r="CS49" s="184"/>
      <c r="CT49" s="184"/>
      <c r="CU49" s="184"/>
      <c r="CV49" s="184"/>
      <c r="CW49" s="184"/>
      <c r="CX49" s="184"/>
      <c r="CY49" s="185"/>
      <c r="CZ49" s="183"/>
      <c r="DA49" s="184"/>
      <c r="DB49" s="184"/>
      <c r="DC49" s="184"/>
      <c r="DD49" s="184"/>
      <c r="DE49" s="184"/>
      <c r="DF49" s="184"/>
      <c r="DG49" s="184"/>
      <c r="DH49" s="184"/>
      <c r="DI49" s="184"/>
      <c r="DJ49" s="184"/>
      <c r="DK49" s="184"/>
      <c r="DL49" s="184"/>
      <c r="DM49" s="184"/>
      <c r="DN49" s="184"/>
      <c r="DO49" s="185"/>
      <c r="DP49" s="183"/>
      <c r="DQ49" s="184"/>
      <c r="DR49" s="184"/>
      <c r="DS49" s="184"/>
      <c r="DT49" s="184"/>
      <c r="DU49" s="184"/>
      <c r="DV49" s="184"/>
      <c r="DW49" s="184"/>
      <c r="DX49" s="184"/>
      <c r="DY49" s="184"/>
      <c r="DZ49" s="184"/>
      <c r="EA49" s="184"/>
      <c r="EB49" s="184"/>
      <c r="EC49" s="184"/>
      <c r="ED49" s="184"/>
      <c r="EE49" s="185"/>
      <c r="EF49" s="183"/>
      <c r="EG49" s="184"/>
      <c r="EH49" s="184"/>
      <c r="EI49" s="184"/>
      <c r="EJ49" s="184"/>
      <c r="EK49" s="184"/>
      <c r="EL49" s="184"/>
      <c r="EM49" s="184"/>
      <c r="EN49" s="184"/>
      <c r="EO49" s="184"/>
      <c r="EP49" s="184"/>
      <c r="EQ49" s="184"/>
      <c r="ER49" s="184"/>
      <c r="ES49" s="184"/>
      <c r="ET49" s="184"/>
      <c r="EU49" s="185"/>
      <c r="EV49" s="183"/>
      <c r="EW49" s="184"/>
      <c r="EX49" s="184"/>
      <c r="EY49" s="184"/>
      <c r="EZ49" s="184"/>
      <c r="FA49" s="184"/>
      <c r="FB49" s="184"/>
      <c r="FC49" s="184"/>
      <c r="FD49" s="184"/>
      <c r="FE49" s="184"/>
      <c r="FF49" s="184"/>
      <c r="FG49" s="184"/>
      <c r="FH49" s="184"/>
      <c r="FI49" s="184"/>
      <c r="FJ49" s="184"/>
      <c r="FK49" s="185"/>
    </row>
    <row r="50" spans="1:167" s="5" customFormat="1" ht="30" customHeight="1">
      <c r="A50" s="30"/>
      <c r="B50" s="89" t="s">
        <v>154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115" t="s">
        <v>156</v>
      </c>
      <c r="AD50" s="116"/>
      <c r="AE50" s="116"/>
      <c r="AF50" s="116"/>
      <c r="AG50" s="116"/>
      <c r="AH50" s="116"/>
      <c r="AI50" s="116"/>
      <c r="AJ50" s="116"/>
      <c r="AK50" s="117"/>
      <c r="AL50" s="133" t="s">
        <v>151</v>
      </c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5"/>
      <c r="BA50" s="183">
        <f>BQ50+CG50+EF50</f>
        <v>558564.13</v>
      </c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84"/>
      <c r="BN50" s="184"/>
      <c r="BO50" s="184"/>
      <c r="BP50" s="185"/>
      <c r="BQ50" s="183">
        <f>'Раздел 3 (1 план. год)'!BQ50:CF50</f>
        <v>404000</v>
      </c>
      <c r="BR50" s="184"/>
      <c r="BS50" s="184"/>
      <c r="BT50" s="184"/>
      <c r="BU50" s="184"/>
      <c r="BV50" s="184"/>
      <c r="BW50" s="184"/>
      <c r="BX50" s="184"/>
      <c r="BY50" s="184"/>
      <c r="BZ50" s="184"/>
      <c r="CA50" s="184"/>
      <c r="CB50" s="184"/>
      <c r="CC50" s="184"/>
      <c r="CD50" s="184"/>
      <c r="CE50" s="184"/>
      <c r="CF50" s="185"/>
      <c r="CG50" s="183">
        <v>63370</v>
      </c>
      <c r="CH50" s="184"/>
      <c r="CI50" s="184"/>
      <c r="CJ50" s="184"/>
      <c r="CK50" s="184"/>
      <c r="CL50" s="184"/>
      <c r="CM50" s="184"/>
      <c r="CN50" s="184"/>
      <c r="CO50" s="184"/>
      <c r="CP50" s="184"/>
      <c r="CQ50" s="184"/>
      <c r="CR50" s="184"/>
      <c r="CS50" s="184"/>
      <c r="CT50" s="184"/>
      <c r="CU50" s="184"/>
      <c r="CV50" s="184"/>
      <c r="CW50" s="184"/>
      <c r="CX50" s="184"/>
      <c r="CY50" s="185"/>
      <c r="CZ50" s="183"/>
      <c r="DA50" s="184"/>
      <c r="DB50" s="184"/>
      <c r="DC50" s="184"/>
      <c r="DD50" s="184"/>
      <c r="DE50" s="184"/>
      <c r="DF50" s="184"/>
      <c r="DG50" s="184"/>
      <c r="DH50" s="184"/>
      <c r="DI50" s="184"/>
      <c r="DJ50" s="184"/>
      <c r="DK50" s="184"/>
      <c r="DL50" s="184"/>
      <c r="DM50" s="184"/>
      <c r="DN50" s="184"/>
      <c r="DO50" s="185"/>
      <c r="DP50" s="183"/>
      <c r="DQ50" s="184"/>
      <c r="DR50" s="184"/>
      <c r="DS50" s="184"/>
      <c r="DT50" s="184"/>
      <c r="DU50" s="184"/>
      <c r="DV50" s="184"/>
      <c r="DW50" s="184"/>
      <c r="DX50" s="184"/>
      <c r="DY50" s="184"/>
      <c r="DZ50" s="184"/>
      <c r="EA50" s="184"/>
      <c r="EB50" s="184"/>
      <c r="EC50" s="184"/>
      <c r="ED50" s="184"/>
      <c r="EE50" s="185"/>
      <c r="EF50" s="127">
        <f>'Раздел 3 (1 план. год)'!EF50:EU50</f>
        <v>91194.13</v>
      </c>
      <c r="EG50" s="127"/>
      <c r="EH50" s="127"/>
      <c r="EI50" s="127"/>
      <c r="EJ50" s="127"/>
      <c r="EK50" s="127"/>
      <c r="EL50" s="127"/>
      <c r="EM50" s="127"/>
      <c r="EN50" s="127"/>
      <c r="EO50" s="127"/>
      <c r="EP50" s="127"/>
      <c r="EQ50" s="127"/>
      <c r="ER50" s="127"/>
      <c r="ES50" s="127"/>
      <c r="ET50" s="127"/>
      <c r="EU50" s="127"/>
      <c r="EV50" s="183"/>
      <c r="EW50" s="184"/>
      <c r="EX50" s="184"/>
      <c r="EY50" s="184"/>
      <c r="EZ50" s="184"/>
      <c r="FA50" s="184"/>
      <c r="FB50" s="184"/>
      <c r="FC50" s="184"/>
      <c r="FD50" s="184"/>
      <c r="FE50" s="184"/>
      <c r="FF50" s="184"/>
      <c r="FG50" s="184"/>
      <c r="FH50" s="184"/>
      <c r="FI50" s="184"/>
      <c r="FJ50" s="184"/>
      <c r="FK50" s="185"/>
    </row>
    <row r="51" spans="1:167" s="5" customFormat="1" ht="15" customHeight="1">
      <c r="A51" s="30"/>
      <c r="B51" s="89" t="s">
        <v>155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90"/>
      <c r="AC51" s="115"/>
      <c r="AD51" s="116"/>
      <c r="AE51" s="116"/>
      <c r="AF51" s="116"/>
      <c r="AG51" s="116"/>
      <c r="AH51" s="116"/>
      <c r="AI51" s="116"/>
      <c r="AJ51" s="116"/>
      <c r="AK51" s="117"/>
      <c r="AL51" s="133" t="s">
        <v>151</v>
      </c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5"/>
      <c r="BA51" s="183">
        <f>BQ51+EF51</f>
        <v>889926.27</v>
      </c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5"/>
      <c r="BQ51" s="183">
        <f>'Раздел 3 (1 план. год)'!BQ51:CF51</f>
        <v>585927</v>
      </c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84"/>
      <c r="CE51" s="184"/>
      <c r="CF51" s="185"/>
      <c r="CG51" s="183"/>
      <c r="CH51" s="184"/>
      <c r="CI51" s="184"/>
      <c r="CJ51" s="184"/>
      <c r="CK51" s="184"/>
      <c r="CL51" s="184"/>
      <c r="CM51" s="184"/>
      <c r="CN51" s="184"/>
      <c r="CO51" s="184"/>
      <c r="CP51" s="184"/>
      <c r="CQ51" s="184"/>
      <c r="CR51" s="184"/>
      <c r="CS51" s="184"/>
      <c r="CT51" s="184"/>
      <c r="CU51" s="184"/>
      <c r="CV51" s="184"/>
      <c r="CW51" s="184"/>
      <c r="CX51" s="184"/>
      <c r="CY51" s="185"/>
      <c r="CZ51" s="183"/>
      <c r="DA51" s="184"/>
      <c r="DB51" s="184"/>
      <c r="DC51" s="184"/>
      <c r="DD51" s="184"/>
      <c r="DE51" s="184"/>
      <c r="DF51" s="184"/>
      <c r="DG51" s="184"/>
      <c r="DH51" s="184"/>
      <c r="DI51" s="184"/>
      <c r="DJ51" s="184"/>
      <c r="DK51" s="184"/>
      <c r="DL51" s="184"/>
      <c r="DM51" s="184"/>
      <c r="DN51" s="184"/>
      <c r="DO51" s="185"/>
      <c r="DP51" s="183"/>
      <c r="DQ51" s="184"/>
      <c r="DR51" s="184"/>
      <c r="DS51" s="184"/>
      <c r="DT51" s="184"/>
      <c r="DU51" s="184"/>
      <c r="DV51" s="184"/>
      <c r="DW51" s="184"/>
      <c r="DX51" s="184"/>
      <c r="DY51" s="184"/>
      <c r="DZ51" s="184"/>
      <c r="EA51" s="184"/>
      <c r="EB51" s="184"/>
      <c r="EC51" s="184"/>
      <c r="ED51" s="184"/>
      <c r="EE51" s="185"/>
      <c r="EF51" s="127">
        <f>'Раздел 3 (1 план. год)'!EF51:EU51</f>
        <v>303999.27</v>
      </c>
      <c r="EG51" s="127"/>
      <c r="EH51" s="127"/>
      <c r="EI51" s="127"/>
      <c r="EJ51" s="127"/>
      <c r="EK51" s="127"/>
      <c r="EL51" s="127"/>
      <c r="EM51" s="127"/>
      <c r="EN51" s="127"/>
      <c r="EO51" s="127"/>
      <c r="EP51" s="127"/>
      <c r="EQ51" s="127"/>
      <c r="ER51" s="127"/>
      <c r="ES51" s="127"/>
      <c r="ET51" s="127"/>
      <c r="EU51" s="127"/>
      <c r="EV51" s="183"/>
      <c r="EW51" s="184"/>
      <c r="EX51" s="184"/>
      <c r="EY51" s="184"/>
      <c r="EZ51" s="184"/>
      <c r="FA51" s="184"/>
      <c r="FB51" s="184"/>
      <c r="FC51" s="184"/>
      <c r="FD51" s="184"/>
      <c r="FE51" s="184"/>
      <c r="FF51" s="184"/>
      <c r="FG51" s="184"/>
      <c r="FH51" s="184"/>
      <c r="FI51" s="184"/>
      <c r="FJ51" s="184"/>
      <c r="FK51" s="185"/>
    </row>
    <row r="52" spans="1:167" s="5" customFormat="1" ht="15" customHeight="1">
      <c r="A52" s="30"/>
      <c r="B52" s="89" t="s">
        <v>24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90"/>
      <c r="AC52" s="115"/>
      <c r="AD52" s="116"/>
      <c r="AE52" s="116"/>
      <c r="AF52" s="116"/>
      <c r="AG52" s="116"/>
      <c r="AH52" s="116"/>
      <c r="AI52" s="116"/>
      <c r="AJ52" s="116"/>
      <c r="AK52" s="117"/>
      <c r="AL52" s="133" t="s">
        <v>151</v>
      </c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5"/>
      <c r="BA52" s="183"/>
      <c r="BB52" s="184"/>
      <c r="BC52" s="184"/>
      <c r="BD52" s="184"/>
      <c r="BE52" s="184"/>
      <c r="BF52" s="184"/>
      <c r="BG52" s="184"/>
      <c r="BH52" s="184"/>
      <c r="BI52" s="184"/>
      <c r="BJ52" s="184"/>
      <c r="BK52" s="184"/>
      <c r="BL52" s="184"/>
      <c r="BM52" s="184"/>
      <c r="BN52" s="184"/>
      <c r="BO52" s="184"/>
      <c r="BP52" s="185"/>
      <c r="BQ52" s="183"/>
      <c r="BR52" s="184"/>
      <c r="BS52" s="184"/>
      <c r="BT52" s="184"/>
      <c r="BU52" s="184"/>
      <c r="BV52" s="184"/>
      <c r="BW52" s="184"/>
      <c r="BX52" s="184"/>
      <c r="BY52" s="184"/>
      <c r="BZ52" s="184"/>
      <c r="CA52" s="184"/>
      <c r="CB52" s="184"/>
      <c r="CC52" s="184"/>
      <c r="CD52" s="184"/>
      <c r="CE52" s="184"/>
      <c r="CF52" s="185"/>
      <c r="CG52" s="183"/>
      <c r="CH52" s="184"/>
      <c r="CI52" s="184"/>
      <c r="CJ52" s="184"/>
      <c r="CK52" s="184"/>
      <c r="CL52" s="184"/>
      <c r="CM52" s="184"/>
      <c r="CN52" s="184"/>
      <c r="CO52" s="184"/>
      <c r="CP52" s="184"/>
      <c r="CQ52" s="184"/>
      <c r="CR52" s="184"/>
      <c r="CS52" s="184"/>
      <c r="CT52" s="184"/>
      <c r="CU52" s="184"/>
      <c r="CV52" s="184"/>
      <c r="CW52" s="184"/>
      <c r="CX52" s="184"/>
      <c r="CY52" s="185"/>
      <c r="CZ52" s="183"/>
      <c r="DA52" s="184"/>
      <c r="DB52" s="184"/>
      <c r="DC52" s="184"/>
      <c r="DD52" s="184"/>
      <c r="DE52" s="184"/>
      <c r="DF52" s="184"/>
      <c r="DG52" s="184"/>
      <c r="DH52" s="184"/>
      <c r="DI52" s="184"/>
      <c r="DJ52" s="184"/>
      <c r="DK52" s="184"/>
      <c r="DL52" s="184"/>
      <c r="DM52" s="184"/>
      <c r="DN52" s="184"/>
      <c r="DO52" s="185"/>
      <c r="DP52" s="183"/>
      <c r="DQ52" s="184"/>
      <c r="DR52" s="184"/>
      <c r="DS52" s="184"/>
      <c r="DT52" s="184"/>
      <c r="DU52" s="184"/>
      <c r="DV52" s="184"/>
      <c r="DW52" s="184"/>
      <c r="DX52" s="184"/>
      <c r="DY52" s="184"/>
      <c r="DZ52" s="184"/>
      <c r="EA52" s="184"/>
      <c r="EB52" s="184"/>
      <c r="EC52" s="184"/>
      <c r="ED52" s="184"/>
      <c r="EE52" s="185"/>
      <c r="EF52" s="127"/>
      <c r="EG52" s="127"/>
      <c r="EH52" s="127"/>
      <c r="EI52" s="127"/>
      <c r="EJ52" s="127"/>
      <c r="EK52" s="127"/>
      <c r="EL52" s="127"/>
      <c r="EM52" s="127"/>
      <c r="EN52" s="127"/>
      <c r="EO52" s="127"/>
      <c r="EP52" s="127"/>
      <c r="EQ52" s="127"/>
      <c r="ER52" s="127"/>
      <c r="ES52" s="127"/>
      <c r="ET52" s="127"/>
      <c r="EU52" s="127"/>
      <c r="EV52" s="183"/>
      <c r="EW52" s="184"/>
      <c r="EX52" s="184"/>
      <c r="EY52" s="184"/>
      <c r="EZ52" s="184"/>
      <c r="FA52" s="184"/>
      <c r="FB52" s="184"/>
      <c r="FC52" s="184"/>
      <c r="FD52" s="184"/>
      <c r="FE52" s="184"/>
      <c r="FF52" s="184"/>
      <c r="FG52" s="184"/>
      <c r="FH52" s="184"/>
      <c r="FI52" s="184"/>
      <c r="FJ52" s="184"/>
      <c r="FK52" s="185"/>
    </row>
    <row r="53" spans="1:167" s="5" customFormat="1" ht="15" customHeight="1">
      <c r="A53" s="31"/>
      <c r="B53" s="144" t="s">
        <v>158</v>
      </c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5"/>
      <c r="AC53" s="115"/>
      <c r="AD53" s="116"/>
      <c r="AE53" s="116"/>
      <c r="AF53" s="116"/>
      <c r="AG53" s="116"/>
      <c r="AH53" s="116"/>
      <c r="AI53" s="116"/>
      <c r="AJ53" s="116"/>
      <c r="AK53" s="117"/>
      <c r="AL53" s="133" t="s">
        <v>157</v>
      </c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5"/>
      <c r="BA53" s="183"/>
      <c r="BB53" s="184"/>
      <c r="BC53" s="184"/>
      <c r="BD53" s="184"/>
      <c r="BE53" s="184"/>
      <c r="BF53" s="184"/>
      <c r="BG53" s="184"/>
      <c r="BH53" s="184"/>
      <c r="BI53" s="184"/>
      <c r="BJ53" s="184"/>
      <c r="BK53" s="184"/>
      <c r="BL53" s="184"/>
      <c r="BM53" s="184"/>
      <c r="BN53" s="184"/>
      <c r="BO53" s="184"/>
      <c r="BP53" s="185"/>
      <c r="BQ53" s="183"/>
      <c r="BR53" s="184"/>
      <c r="BS53" s="184"/>
      <c r="BT53" s="184"/>
      <c r="BU53" s="184"/>
      <c r="BV53" s="184"/>
      <c r="BW53" s="184"/>
      <c r="BX53" s="184"/>
      <c r="BY53" s="184"/>
      <c r="BZ53" s="184"/>
      <c r="CA53" s="184"/>
      <c r="CB53" s="184"/>
      <c r="CC53" s="184"/>
      <c r="CD53" s="184"/>
      <c r="CE53" s="184"/>
      <c r="CF53" s="185"/>
      <c r="CG53" s="183"/>
      <c r="CH53" s="184"/>
      <c r="CI53" s="184"/>
      <c r="CJ53" s="184"/>
      <c r="CK53" s="184"/>
      <c r="CL53" s="184"/>
      <c r="CM53" s="184"/>
      <c r="CN53" s="184"/>
      <c r="CO53" s="184"/>
      <c r="CP53" s="184"/>
      <c r="CQ53" s="184"/>
      <c r="CR53" s="184"/>
      <c r="CS53" s="184"/>
      <c r="CT53" s="184"/>
      <c r="CU53" s="184"/>
      <c r="CV53" s="184"/>
      <c r="CW53" s="184"/>
      <c r="CX53" s="184"/>
      <c r="CY53" s="185"/>
      <c r="CZ53" s="183"/>
      <c r="DA53" s="184"/>
      <c r="DB53" s="184"/>
      <c r="DC53" s="184"/>
      <c r="DD53" s="184"/>
      <c r="DE53" s="184"/>
      <c r="DF53" s="184"/>
      <c r="DG53" s="184"/>
      <c r="DH53" s="184"/>
      <c r="DI53" s="184"/>
      <c r="DJ53" s="184"/>
      <c r="DK53" s="184"/>
      <c r="DL53" s="184"/>
      <c r="DM53" s="184"/>
      <c r="DN53" s="184"/>
      <c r="DO53" s="185"/>
      <c r="DP53" s="183"/>
      <c r="DQ53" s="184"/>
      <c r="DR53" s="184"/>
      <c r="DS53" s="184"/>
      <c r="DT53" s="184"/>
      <c r="DU53" s="184"/>
      <c r="DV53" s="184"/>
      <c r="DW53" s="184"/>
      <c r="DX53" s="184"/>
      <c r="DY53" s="184"/>
      <c r="DZ53" s="184"/>
      <c r="EA53" s="184"/>
      <c r="EB53" s="184"/>
      <c r="EC53" s="184"/>
      <c r="ED53" s="184"/>
      <c r="EE53" s="185"/>
      <c r="EF53" s="127"/>
      <c r="EG53" s="127"/>
      <c r="EH53" s="127"/>
      <c r="EI53" s="127"/>
      <c r="EJ53" s="127"/>
      <c r="EK53" s="127"/>
      <c r="EL53" s="127"/>
      <c r="EM53" s="127"/>
      <c r="EN53" s="127"/>
      <c r="EO53" s="127"/>
      <c r="EP53" s="127"/>
      <c r="EQ53" s="127"/>
      <c r="ER53" s="127"/>
      <c r="ES53" s="127"/>
      <c r="ET53" s="127"/>
      <c r="EU53" s="127"/>
      <c r="EV53" s="183"/>
      <c r="EW53" s="184"/>
      <c r="EX53" s="184"/>
      <c r="EY53" s="184"/>
      <c r="EZ53" s="184"/>
      <c r="FA53" s="184"/>
      <c r="FB53" s="184"/>
      <c r="FC53" s="184"/>
      <c r="FD53" s="184"/>
      <c r="FE53" s="184"/>
      <c r="FF53" s="184"/>
      <c r="FG53" s="184"/>
      <c r="FH53" s="184"/>
      <c r="FI53" s="184"/>
      <c r="FJ53" s="184"/>
      <c r="FK53" s="185"/>
    </row>
    <row r="54" spans="1:167" s="5" customFormat="1" ht="15" customHeight="1">
      <c r="A54" s="37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100"/>
      <c r="AC54" s="146"/>
      <c r="AD54" s="147"/>
      <c r="AE54" s="147"/>
      <c r="AF54" s="147"/>
      <c r="AG54" s="147"/>
      <c r="AH54" s="147"/>
      <c r="AI54" s="147"/>
      <c r="AJ54" s="147"/>
      <c r="AK54" s="148"/>
      <c r="AL54" s="133" t="s">
        <v>151</v>
      </c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5"/>
      <c r="BA54" s="183">
        <f>EF54</f>
        <v>126155.56</v>
      </c>
      <c r="BB54" s="184"/>
      <c r="BC54" s="184"/>
      <c r="BD54" s="184"/>
      <c r="BE54" s="184"/>
      <c r="BF54" s="184"/>
      <c r="BG54" s="184"/>
      <c r="BH54" s="184"/>
      <c r="BI54" s="184"/>
      <c r="BJ54" s="184"/>
      <c r="BK54" s="184"/>
      <c r="BL54" s="184"/>
      <c r="BM54" s="184"/>
      <c r="BN54" s="184"/>
      <c r="BO54" s="184"/>
      <c r="BP54" s="185"/>
      <c r="BQ54" s="183"/>
      <c r="BR54" s="184"/>
      <c r="BS54" s="184"/>
      <c r="BT54" s="184"/>
      <c r="BU54" s="184"/>
      <c r="BV54" s="184"/>
      <c r="BW54" s="184"/>
      <c r="BX54" s="184"/>
      <c r="BY54" s="184"/>
      <c r="BZ54" s="184"/>
      <c r="CA54" s="184"/>
      <c r="CB54" s="184"/>
      <c r="CC54" s="184"/>
      <c r="CD54" s="184"/>
      <c r="CE54" s="184"/>
      <c r="CF54" s="185"/>
      <c r="CG54" s="183"/>
      <c r="CH54" s="184"/>
      <c r="CI54" s="184"/>
      <c r="CJ54" s="184"/>
      <c r="CK54" s="184"/>
      <c r="CL54" s="184"/>
      <c r="CM54" s="184"/>
      <c r="CN54" s="184"/>
      <c r="CO54" s="184"/>
      <c r="CP54" s="184"/>
      <c r="CQ54" s="184"/>
      <c r="CR54" s="184"/>
      <c r="CS54" s="184"/>
      <c r="CT54" s="184"/>
      <c r="CU54" s="184"/>
      <c r="CV54" s="184"/>
      <c r="CW54" s="184"/>
      <c r="CX54" s="184"/>
      <c r="CY54" s="185"/>
      <c r="CZ54" s="183"/>
      <c r="DA54" s="184"/>
      <c r="DB54" s="184"/>
      <c r="DC54" s="184"/>
      <c r="DD54" s="184"/>
      <c r="DE54" s="184"/>
      <c r="DF54" s="184"/>
      <c r="DG54" s="184"/>
      <c r="DH54" s="184"/>
      <c r="DI54" s="184"/>
      <c r="DJ54" s="184"/>
      <c r="DK54" s="184"/>
      <c r="DL54" s="184"/>
      <c r="DM54" s="184"/>
      <c r="DN54" s="184"/>
      <c r="DO54" s="185"/>
      <c r="DP54" s="183"/>
      <c r="DQ54" s="184"/>
      <c r="DR54" s="184"/>
      <c r="DS54" s="184"/>
      <c r="DT54" s="184"/>
      <c r="DU54" s="184"/>
      <c r="DV54" s="184"/>
      <c r="DW54" s="184"/>
      <c r="DX54" s="184"/>
      <c r="DY54" s="184"/>
      <c r="DZ54" s="184"/>
      <c r="EA54" s="184"/>
      <c r="EB54" s="184"/>
      <c r="EC54" s="184"/>
      <c r="ED54" s="184"/>
      <c r="EE54" s="185"/>
      <c r="EF54" s="127">
        <f>'Раздел 3 (1 план. год)'!EF54:EU54</f>
        <v>126155.56</v>
      </c>
      <c r="EG54" s="127"/>
      <c r="EH54" s="127"/>
      <c r="EI54" s="127"/>
      <c r="EJ54" s="127"/>
      <c r="EK54" s="127"/>
      <c r="EL54" s="127"/>
      <c r="EM54" s="127"/>
      <c r="EN54" s="127"/>
      <c r="EO54" s="127"/>
      <c r="EP54" s="127"/>
      <c r="EQ54" s="127"/>
      <c r="ER54" s="127"/>
      <c r="ES54" s="127"/>
      <c r="ET54" s="127"/>
      <c r="EU54" s="127"/>
      <c r="EV54" s="183"/>
      <c r="EW54" s="184"/>
      <c r="EX54" s="184"/>
      <c r="EY54" s="184"/>
      <c r="EZ54" s="184"/>
      <c r="FA54" s="184"/>
      <c r="FB54" s="184"/>
      <c r="FC54" s="184"/>
      <c r="FD54" s="184"/>
      <c r="FE54" s="184"/>
      <c r="FF54" s="184"/>
      <c r="FG54" s="184"/>
      <c r="FH54" s="184"/>
      <c r="FI54" s="184"/>
      <c r="FJ54" s="184"/>
      <c r="FK54" s="185"/>
    </row>
    <row r="55" spans="1:167" s="5" customFormat="1" ht="30" customHeight="1">
      <c r="A55" s="30"/>
      <c r="B55" s="89" t="s">
        <v>159</v>
      </c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90"/>
      <c r="AC55" s="110"/>
      <c r="AD55" s="111"/>
      <c r="AE55" s="111"/>
      <c r="AF55" s="111"/>
      <c r="AG55" s="111"/>
      <c r="AH55" s="111"/>
      <c r="AI55" s="111"/>
      <c r="AJ55" s="111"/>
      <c r="AK55" s="112"/>
      <c r="AL55" s="133" t="s">
        <v>151</v>
      </c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5"/>
      <c r="BA55" s="183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184"/>
      <c r="BM55" s="184"/>
      <c r="BN55" s="184"/>
      <c r="BO55" s="184"/>
      <c r="BP55" s="185"/>
      <c r="BQ55" s="183"/>
      <c r="BR55" s="184"/>
      <c r="BS55" s="184"/>
      <c r="BT55" s="184"/>
      <c r="BU55" s="184"/>
      <c r="BV55" s="184"/>
      <c r="BW55" s="184"/>
      <c r="BX55" s="184"/>
      <c r="BY55" s="184"/>
      <c r="BZ55" s="184"/>
      <c r="CA55" s="184"/>
      <c r="CB55" s="184"/>
      <c r="CC55" s="184"/>
      <c r="CD55" s="184"/>
      <c r="CE55" s="184"/>
      <c r="CF55" s="185"/>
      <c r="CG55" s="183"/>
      <c r="CH55" s="184"/>
      <c r="CI55" s="184"/>
      <c r="CJ55" s="184"/>
      <c r="CK55" s="184"/>
      <c r="CL55" s="184"/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5"/>
      <c r="CZ55" s="183"/>
      <c r="DA55" s="184"/>
      <c r="DB55" s="184"/>
      <c r="DC55" s="184"/>
      <c r="DD55" s="184"/>
      <c r="DE55" s="184"/>
      <c r="DF55" s="184"/>
      <c r="DG55" s="184"/>
      <c r="DH55" s="184"/>
      <c r="DI55" s="184"/>
      <c r="DJ55" s="184"/>
      <c r="DK55" s="184"/>
      <c r="DL55" s="184"/>
      <c r="DM55" s="184"/>
      <c r="DN55" s="184"/>
      <c r="DO55" s="185"/>
      <c r="DP55" s="183"/>
      <c r="DQ55" s="184"/>
      <c r="DR55" s="184"/>
      <c r="DS55" s="184"/>
      <c r="DT55" s="184"/>
      <c r="DU55" s="184"/>
      <c r="DV55" s="184"/>
      <c r="DW55" s="184"/>
      <c r="DX55" s="184"/>
      <c r="DY55" s="184"/>
      <c r="DZ55" s="184"/>
      <c r="EA55" s="184"/>
      <c r="EB55" s="184"/>
      <c r="EC55" s="184"/>
      <c r="ED55" s="184"/>
      <c r="EE55" s="185"/>
      <c r="EF55" s="127"/>
      <c r="EG55" s="127"/>
      <c r="EH55" s="127"/>
      <c r="EI55" s="127"/>
      <c r="EJ55" s="127"/>
      <c r="EK55" s="127"/>
      <c r="EL55" s="127"/>
      <c r="EM55" s="127"/>
      <c r="EN55" s="127"/>
      <c r="EO55" s="127"/>
      <c r="EP55" s="127"/>
      <c r="EQ55" s="127"/>
      <c r="ER55" s="127"/>
      <c r="ES55" s="127"/>
      <c r="ET55" s="127"/>
      <c r="EU55" s="127"/>
      <c r="EV55" s="183"/>
      <c r="EW55" s="184"/>
      <c r="EX55" s="184"/>
      <c r="EY55" s="184"/>
      <c r="EZ55" s="184"/>
      <c r="FA55" s="184"/>
      <c r="FB55" s="184"/>
      <c r="FC55" s="184"/>
      <c r="FD55" s="184"/>
      <c r="FE55" s="184"/>
      <c r="FF55" s="184"/>
      <c r="FG55" s="184"/>
      <c r="FH55" s="184"/>
      <c r="FI55" s="184"/>
      <c r="FJ55" s="184"/>
      <c r="FK55" s="185"/>
    </row>
    <row r="56" spans="1:167" s="5" customFormat="1" ht="15" customHeight="1">
      <c r="A56" s="31"/>
      <c r="B56" s="144" t="s">
        <v>160</v>
      </c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5"/>
      <c r="AC56" s="115"/>
      <c r="AD56" s="116"/>
      <c r="AE56" s="116"/>
      <c r="AF56" s="116"/>
      <c r="AG56" s="116"/>
      <c r="AH56" s="116"/>
      <c r="AI56" s="116"/>
      <c r="AJ56" s="116"/>
      <c r="AK56" s="117"/>
      <c r="AL56" s="133" t="s">
        <v>157</v>
      </c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5"/>
      <c r="BA56" s="183"/>
      <c r="BB56" s="184"/>
      <c r="BC56" s="184"/>
      <c r="BD56" s="184"/>
      <c r="BE56" s="184"/>
      <c r="BF56" s="184"/>
      <c r="BG56" s="184"/>
      <c r="BH56" s="184"/>
      <c r="BI56" s="184"/>
      <c r="BJ56" s="184"/>
      <c r="BK56" s="184"/>
      <c r="BL56" s="184"/>
      <c r="BM56" s="184"/>
      <c r="BN56" s="184"/>
      <c r="BO56" s="184"/>
      <c r="BP56" s="185"/>
      <c r="BQ56" s="183"/>
      <c r="BR56" s="184"/>
      <c r="BS56" s="184"/>
      <c r="BT56" s="184"/>
      <c r="BU56" s="184"/>
      <c r="BV56" s="184"/>
      <c r="BW56" s="184"/>
      <c r="BX56" s="184"/>
      <c r="BY56" s="184"/>
      <c r="BZ56" s="184"/>
      <c r="CA56" s="184"/>
      <c r="CB56" s="184"/>
      <c r="CC56" s="184"/>
      <c r="CD56" s="184"/>
      <c r="CE56" s="184"/>
      <c r="CF56" s="185"/>
      <c r="CG56" s="183"/>
      <c r="CH56" s="184"/>
      <c r="CI56" s="184"/>
      <c r="CJ56" s="184"/>
      <c r="CK56" s="184"/>
      <c r="CL56" s="184"/>
      <c r="CM56" s="184"/>
      <c r="CN56" s="184"/>
      <c r="CO56" s="184"/>
      <c r="CP56" s="184"/>
      <c r="CQ56" s="184"/>
      <c r="CR56" s="184"/>
      <c r="CS56" s="184"/>
      <c r="CT56" s="184"/>
      <c r="CU56" s="184"/>
      <c r="CV56" s="184"/>
      <c r="CW56" s="184"/>
      <c r="CX56" s="184"/>
      <c r="CY56" s="185"/>
      <c r="CZ56" s="183"/>
      <c r="DA56" s="184"/>
      <c r="DB56" s="184"/>
      <c r="DC56" s="184"/>
      <c r="DD56" s="184"/>
      <c r="DE56" s="184"/>
      <c r="DF56" s="184"/>
      <c r="DG56" s="184"/>
      <c r="DH56" s="184"/>
      <c r="DI56" s="184"/>
      <c r="DJ56" s="184"/>
      <c r="DK56" s="184"/>
      <c r="DL56" s="184"/>
      <c r="DM56" s="184"/>
      <c r="DN56" s="184"/>
      <c r="DO56" s="185"/>
      <c r="DP56" s="183"/>
      <c r="DQ56" s="184"/>
      <c r="DR56" s="184"/>
      <c r="DS56" s="184"/>
      <c r="DT56" s="184"/>
      <c r="DU56" s="184"/>
      <c r="DV56" s="184"/>
      <c r="DW56" s="184"/>
      <c r="DX56" s="184"/>
      <c r="DY56" s="184"/>
      <c r="DZ56" s="184"/>
      <c r="EA56" s="184"/>
      <c r="EB56" s="184"/>
      <c r="EC56" s="184"/>
      <c r="ED56" s="184"/>
      <c r="EE56" s="185"/>
      <c r="EF56" s="127"/>
      <c r="EG56" s="127"/>
      <c r="EH56" s="127"/>
      <c r="EI56" s="127"/>
      <c r="EJ56" s="127"/>
      <c r="EK56" s="127"/>
      <c r="EL56" s="127"/>
      <c r="EM56" s="127"/>
      <c r="EN56" s="127"/>
      <c r="EO56" s="127"/>
      <c r="EP56" s="127"/>
      <c r="EQ56" s="127"/>
      <c r="ER56" s="127"/>
      <c r="ES56" s="127"/>
      <c r="ET56" s="127"/>
      <c r="EU56" s="127"/>
      <c r="EV56" s="183"/>
      <c r="EW56" s="184"/>
      <c r="EX56" s="184"/>
      <c r="EY56" s="184"/>
      <c r="EZ56" s="184"/>
      <c r="FA56" s="184"/>
      <c r="FB56" s="184"/>
      <c r="FC56" s="184"/>
      <c r="FD56" s="184"/>
      <c r="FE56" s="184"/>
      <c r="FF56" s="184"/>
      <c r="FG56" s="184"/>
      <c r="FH56" s="184"/>
      <c r="FI56" s="184"/>
      <c r="FJ56" s="184"/>
      <c r="FK56" s="185"/>
    </row>
    <row r="57" spans="1:167" s="5" customFormat="1" ht="15" customHeight="1">
      <c r="A57" s="37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100"/>
      <c r="AC57" s="146"/>
      <c r="AD57" s="147"/>
      <c r="AE57" s="147"/>
      <c r="AF57" s="147"/>
      <c r="AG57" s="147"/>
      <c r="AH57" s="147"/>
      <c r="AI57" s="147"/>
      <c r="AJ57" s="147"/>
      <c r="AK57" s="148"/>
      <c r="AL57" s="133" t="s">
        <v>151</v>
      </c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5"/>
      <c r="BA57" s="183">
        <f>BQ57+EF57</f>
        <v>2812688.55</v>
      </c>
      <c r="BB57" s="184"/>
      <c r="BC57" s="184"/>
      <c r="BD57" s="184"/>
      <c r="BE57" s="184"/>
      <c r="BF57" s="184"/>
      <c r="BG57" s="184"/>
      <c r="BH57" s="184"/>
      <c r="BI57" s="184"/>
      <c r="BJ57" s="184"/>
      <c r="BK57" s="184"/>
      <c r="BL57" s="184"/>
      <c r="BM57" s="184"/>
      <c r="BN57" s="184"/>
      <c r="BO57" s="184"/>
      <c r="BP57" s="185"/>
      <c r="BQ57" s="183">
        <f>'Раздел 3 (1 план. год)'!BQ57:CF57</f>
        <v>1193748</v>
      </c>
      <c r="BR57" s="184"/>
      <c r="BS57" s="184"/>
      <c r="BT57" s="184"/>
      <c r="BU57" s="184"/>
      <c r="BV57" s="184"/>
      <c r="BW57" s="184"/>
      <c r="BX57" s="184"/>
      <c r="BY57" s="184"/>
      <c r="BZ57" s="184"/>
      <c r="CA57" s="184"/>
      <c r="CB57" s="184"/>
      <c r="CC57" s="184"/>
      <c r="CD57" s="184"/>
      <c r="CE57" s="184"/>
      <c r="CF57" s="185"/>
      <c r="CG57" s="183"/>
      <c r="CH57" s="184"/>
      <c r="CI57" s="184"/>
      <c r="CJ57" s="184"/>
      <c r="CK57" s="184"/>
      <c r="CL57" s="184"/>
      <c r="CM57" s="184"/>
      <c r="CN57" s="184"/>
      <c r="CO57" s="184"/>
      <c r="CP57" s="184"/>
      <c r="CQ57" s="184"/>
      <c r="CR57" s="184"/>
      <c r="CS57" s="184"/>
      <c r="CT57" s="184"/>
      <c r="CU57" s="184"/>
      <c r="CV57" s="184"/>
      <c r="CW57" s="184"/>
      <c r="CX57" s="184"/>
      <c r="CY57" s="185"/>
      <c r="CZ57" s="183"/>
      <c r="DA57" s="184"/>
      <c r="DB57" s="184"/>
      <c r="DC57" s="184"/>
      <c r="DD57" s="184"/>
      <c r="DE57" s="184"/>
      <c r="DF57" s="184"/>
      <c r="DG57" s="184"/>
      <c r="DH57" s="184"/>
      <c r="DI57" s="184"/>
      <c r="DJ57" s="184"/>
      <c r="DK57" s="184"/>
      <c r="DL57" s="184"/>
      <c r="DM57" s="184"/>
      <c r="DN57" s="184"/>
      <c r="DO57" s="185"/>
      <c r="DP57" s="183"/>
      <c r="DQ57" s="184"/>
      <c r="DR57" s="184"/>
      <c r="DS57" s="184"/>
      <c r="DT57" s="184"/>
      <c r="DU57" s="184"/>
      <c r="DV57" s="184"/>
      <c r="DW57" s="184"/>
      <c r="DX57" s="184"/>
      <c r="DY57" s="184"/>
      <c r="DZ57" s="184"/>
      <c r="EA57" s="184"/>
      <c r="EB57" s="184"/>
      <c r="EC57" s="184"/>
      <c r="ED57" s="184"/>
      <c r="EE57" s="185"/>
      <c r="EF57" s="127">
        <f>'Раздел 3 (1 план. год)'!EF57:EU57</f>
        <v>1618940.55</v>
      </c>
      <c r="EG57" s="127"/>
      <c r="EH57" s="127"/>
      <c r="EI57" s="127"/>
      <c r="EJ57" s="127"/>
      <c r="EK57" s="127"/>
      <c r="EL57" s="127"/>
      <c r="EM57" s="127"/>
      <c r="EN57" s="127"/>
      <c r="EO57" s="127"/>
      <c r="EP57" s="127"/>
      <c r="EQ57" s="127"/>
      <c r="ER57" s="127"/>
      <c r="ES57" s="127"/>
      <c r="ET57" s="127"/>
      <c r="EU57" s="127"/>
      <c r="EV57" s="183"/>
      <c r="EW57" s="184"/>
      <c r="EX57" s="184"/>
      <c r="EY57" s="184"/>
      <c r="EZ57" s="184"/>
      <c r="FA57" s="184"/>
      <c r="FB57" s="184"/>
      <c r="FC57" s="184"/>
      <c r="FD57" s="184"/>
      <c r="FE57" s="184"/>
      <c r="FF57" s="184"/>
      <c r="FG57" s="184"/>
      <c r="FH57" s="184"/>
      <c r="FI57" s="184"/>
      <c r="FJ57" s="184"/>
      <c r="FK57" s="185"/>
    </row>
    <row r="58" spans="1:167" s="33" customFormat="1" ht="42" customHeight="1">
      <c r="A58" s="32"/>
      <c r="B58" s="137" t="s">
        <v>162</v>
      </c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8"/>
      <c r="AC58" s="140" t="s">
        <v>161</v>
      </c>
      <c r="AD58" s="141"/>
      <c r="AE58" s="141"/>
      <c r="AF58" s="141"/>
      <c r="AG58" s="141"/>
      <c r="AH58" s="141"/>
      <c r="AI58" s="141"/>
      <c r="AJ58" s="141"/>
      <c r="AK58" s="142"/>
      <c r="AL58" s="140" t="s">
        <v>13</v>
      </c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2"/>
      <c r="BA58" s="158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60"/>
      <c r="BQ58" s="158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60"/>
      <c r="CG58" s="158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  <c r="CX58" s="159"/>
      <c r="CY58" s="160"/>
      <c r="CZ58" s="158"/>
      <c r="DA58" s="159"/>
      <c r="DB58" s="159"/>
      <c r="DC58" s="159"/>
      <c r="DD58" s="159"/>
      <c r="DE58" s="159"/>
      <c r="DF58" s="159"/>
      <c r="DG58" s="159"/>
      <c r="DH58" s="159"/>
      <c r="DI58" s="159"/>
      <c r="DJ58" s="159"/>
      <c r="DK58" s="159"/>
      <c r="DL58" s="159"/>
      <c r="DM58" s="159"/>
      <c r="DN58" s="159"/>
      <c r="DO58" s="160"/>
      <c r="DP58" s="158"/>
      <c r="DQ58" s="159"/>
      <c r="DR58" s="159"/>
      <c r="DS58" s="159"/>
      <c r="DT58" s="159"/>
      <c r="DU58" s="159"/>
      <c r="DV58" s="159"/>
      <c r="DW58" s="159"/>
      <c r="DX58" s="159"/>
      <c r="DY58" s="159"/>
      <c r="DZ58" s="159"/>
      <c r="EA58" s="159"/>
      <c r="EB58" s="159"/>
      <c r="EC58" s="159"/>
      <c r="ED58" s="159"/>
      <c r="EE58" s="160"/>
      <c r="EF58" s="158"/>
      <c r="EG58" s="159"/>
      <c r="EH58" s="159"/>
      <c r="EI58" s="159"/>
      <c r="EJ58" s="159"/>
      <c r="EK58" s="159"/>
      <c r="EL58" s="159"/>
      <c r="EM58" s="159"/>
      <c r="EN58" s="159"/>
      <c r="EO58" s="159"/>
      <c r="EP58" s="159"/>
      <c r="EQ58" s="159"/>
      <c r="ER58" s="159"/>
      <c r="ES58" s="159"/>
      <c r="ET58" s="159"/>
      <c r="EU58" s="160"/>
      <c r="EV58" s="158"/>
      <c r="EW58" s="159"/>
      <c r="EX58" s="159"/>
      <c r="EY58" s="159"/>
      <c r="EZ58" s="159"/>
      <c r="FA58" s="159"/>
      <c r="FB58" s="159"/>
      <c r="FC58" s="159"/>
      <c r="FD58" s="159"/>
      <c r="FE58" s="159"/>
      <c r="FF58" s="159"/>
      <c r="FG58" s="159"/>
      <c r="FH58" s="159"/>
      <c r="FI58" s="159"/>
      <c r="FJ58" s="159"/>
      <c r="FK58" s="160"/>
    </row>
    <row r="59" spans="1:167" s="33" customFormat="1" ht="15" customHeight="1">
      <c r="A59" s="32"/>
      <c r="B59" s="131" t="s">
        <v>1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2"/>
      <c r="AC59" s="133"/>
      <c r="AD59" s="134"/>
      <c r="AE59" s="134"/>
      <c r="AF59" s="134"/>
      <c r="AG59" s="134"/>
      <c r="AH59" s="134"/>
      <c r="AI59" s="134"/>
      <c r="AJ59" s="134"/>
      <c r="AK59" s="135"/>
      <c r="AL59" s="133"/>
      <c r="AM59" s="134"/>
      <c r="AN59" s="134"/>
      <c r="AO59" s="134"/>
      <c r="AP59" s="134"/>
      <c r="AQ59" s="134"/>
      <c r="AR59" s="134"/>
      <c r="AS59" s="134"/>
      <c r="AT59" s="134"/>
      <c r="AU59" s="134"/>
      <c r="AV59" s="134"/>
      <c r="AW59" s="134"/>
      <c r="AX59" s="134"/>
      <c r="AY59" s="134"/>
      <c r="AZ59" s="135"/>
      <c r="BA59" s="183"/>
      <c r="BB59" s="184"/>
      <c r="BC59" s="184"/>
      <c r="BD59" s="184"/>
      <c r="BE59" s="184"/>
      <c r="BF59" s="184"/>
      <c r="BG59" s="184"/>
      <c r="BH59" s="184"/>
      <c r="BI59" s="184"/>
      <c r="BJ59" s="184"/>
      <c r="BK59" s="184"/>
      <c r="BL59" s="184"/>
      <c r="BM59" s="184"/>
      <c r="BN59" s="184"/>
      <c r="BO59" s="184"/>
      <c r="BP59" s="185"/>
      <c r="BQ59" s="183"/>
      <c r="BR59" s="184"/>
      <c r="BS59" s="184"/>
      <c r="BT59" s="184"/>
      <c r="BU59" s="184"/>
      <c r="BV59" s="184"/>
      <c r="BW59" s="184"/>
      <c r="BX59" s="184"/>
      <c r="BY59" s="184"/>
      <c r="BZ59" s="184"/>
      <c r="CA59" s="184"/>
      <c r="CB59" s="184"/>
      <c r="CC59" s="184"/>
      <c r="CD59" s="184"/>
      <c r="CE59" s="184"/>
      <c r="CF59" s="185"/>
      <c r="CG59" s="183"/>
      <c r="CH59" s="184"/>
      <c r="CI59" s="184"/>
      <c r="CJ59" s="184"/>
      <c r="CK59" s="184"/>
      <c r="CL59" s="184"/>
      <c r="CM59" s="184"/>
      <c r="CN59" s="184"/>
      <c r="CO59" s="184"/>
      <c r="CP59" s="184"/>
      <c r="CQ59" s="184"/>
      <c r="CR59" s="184"/>
      <c r="CS59" s="184"/>
      <c r="CT59" s="184"/>
      <c r="CU59" s="184"/>
      <c r="CV59" s="184"/>
      <c r="CW59" s="184"/>
      <c r="CX59" s="184"/>
      <c r="CY59" s="185"/>
      <c r="CZ59" s="183"/>
      <c r="DA59" s="184"/>
      <c r="DB59" s="184"/>
      <c r="DC59" s="184"/>
      <c r="DD59" s="184"/>
      <c r="DE59" s="184"/>
      <c r="DF59" s="184"/>
      <c r="DG59" s="184"/>
      <c r="DH59" s="184"/>
      <c r="DI59" s="184"/>
      <c r="DJ59" s="184"/>
      <c r="DK59" s="184"/>
      <c r="DL59" s="184"/>
      <c r="DM59" s="184"/>
      <c r="DN59" s="184"/>
      <c r="DO59" s="185"/>
      <c r="DP59" s="183"/>
      <c r="DQ59" s="184"/>
      <c r="DR59" s="184"/>
      <c r="DS59" s="184"/>
      <c r="DT59" s="184"/>
      <c r="DU59" s="184"/>
      <c r="DV59" s="184"/>
      <c r="DW59" s="184"/>
      <c r="DX59" s="184"/>
      <c r="DY59" s="184"/>
      <c r="DZ59" s="184"/>
      <c r="EA59" s="184"/>
      <c r="EB59" s="184"/>
      <c r="EC59" s="184"/>
      <c r="ED59" s="184"/>
      <c r="EE59" s="185"/>
      <c r="EF59" s="183"/>
      <c r="EG59" s="184"/>
      <c r="EH59" s="184"/>
      <c r="EI59" s="184"/>
      <c r="EJ59" s="184"/>
      <c r="EK59" s="184"/>
      <c r="EL59" s="184"/>
      <c r="EM59" s="184"/>
      <c r="EN59" s="184"/>
      <c r="EO59" s="184"/>
      <c r="EP59" s="184"/>
      <c r="EQ59" s="184"/>
      <c r="ER59" s="184"/>
      <c r="ES59" s="184"/>
      <c r="ET59" s="184"/>
      <c r="EU59" s="185"/>
      <c r="EV59" s="183"/>
      <c r="EW59" s="184"/>
      <c r="EX59" s="184"/>
      <c r="EY59" s="184"/>
      <c r="EZ59" s="184"/>
      <c r="FA59" s="184"/>
      <c r="FB59" s="184"/>
      <c r="FC59" s="184"/>
      <c r="FD59" s="184"/>
      <c r="FE59" s="184"/>
      <c r="FF59" s="184"/>
      <c r="FG59" s="184"/>
      <c r="FH59" s="184"/>
      <c r="FI59" s="184"/>
      <c r="FJ59" s="184"/>
      <c r="FK59" s="185"/>
    </row>
    <row r="60" spans="1:167" s="33" customFormat="1" ht="30" customHeight="1">
      <c r="A60" s="32"/>
      <c r="B60" s="131" t="s">
        <v>164</v>
      </c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2"/>
      <c r="AC60" s="133" t="s">
        <v>163</v>
      </c>
      <c r="AD60" s="134"/>
      <c r="AE60" s="134"/>
      <c r="AF60" s="134"/>
      <c r="AG60" s="134"/>
      <c r="AH60" s="134"/>
      <c r="AI60" s="134"/>
      <c r="AJ60" s="134"/>
      <c r="AK60" s="135"/>
      <c r="AL60" s="133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134"/>
      <c r="AX60" s="134"/>
      <c r="AY60" s="134"/>
      <c r="AZ60" s="135"/>
      <c r="BA60" s="183"/>
      <c r="BB60" s="184"/>
      <c r="BC60" s="184"/>
      <c r="BD60" s="184"/>
      <c r="BE60" s="184"/>
      <c r="BF60" s="184"/>
      <c r="BG60" s="184"/>
      <c r="BH60" s="184"/>
      <c r="BI60" s="184"/>
      <c r="BJ60" s="184"/>
      <c r="BK60" s="184"/>
      <c r="BL60" s="184"/>
      <c r="BM60" s="184"/>
      <c r="BN60" s="184"/>
      <c r="BO60" s="184"/>
      <c r="BP60" s="185"/>
      <c r="BQ60" s="183"/>
      <c r="BR60" s="184"/>
      <c r="BS60" s="184"/>
      <c r="BT60" s="184"/>
      <c r="BU60" s="184"/>
      <c r="BV60" s="184"/>
      <c r="BW60" s="184"/>
      <c r="BX60" s="184"/>
      <c r="BY60" s="184"/>
      <c r="BZ60" s="184"/>
      <c r="CA60" s="184"/>
      <c r="CB60" s="184"/>
      <c r="CC60" s="184"/>
      <c r="CD60" s="184"/>
      <c r="CE60" s="184"/>
      <c r="CF60" s="185"/>
      <c r="CG60" s="183"/>
      <c r="CH60" s="184"/>
      <c r="CI60" s="184"/>
      <c r="CJ60" s="184"/>
      <c r="CK60" s="184"/>
      <c r="CL60" s="184"/>
      <c r="CM60" s="184"/>
      <c r="CN60" s="184"/>
      <c r="CO60" s="184"/>
      <c r="CP60" s="184"/>
      <c r="CQ60" s="184"/>
      <c r="CR60" s="184"/>
      <c r="CS60" s="184"/>
      <c r="CT60" s="184"/>
      <c r="CU60" s="184"/>
      <c r="CV60" s="184"/>
      <c r="CW60" s="184"/>
      <c r="CX60" s="184"/>
      <c r="CY60" s="185"/>
      <c r="CZ60" s="183"/>
      <c r="DA60" s="184"/>
      <c r="DB60" s="184"/>
      <c r="DC60" s="184"/>
      <c r="DD60" s="184"/>
      <c r="DE60" s="184"/>
      <c r="DF60" s="184"/>
      <c r="DG60" s="184"/>
      <c r="DH60" s="184"/>
      <c r="DI60" s="184"/>
      <c r="DJ60" s="184"/>
      <c r="DK60" s="184"/>
      <c r="DL60" s="184"/>
      <c r="DM60" s="184"/>
      <c r="DN60" s="184"/>
      <c r="DO60" s="185"/>
      <c r="DP60" s="183"/>
      <c r="DQ60" s="184"/>
      <c r="DR60" s="184"/>
      <c r="DS60" s="184"/>
      <c r="DT60" s="184"/>
      <c r="DU60" s="184"/>
      <c r="DV60" s="184"/>
      <c r="DW60" s="184"/>
      <c r="DX60" s="184"/>
      <c r="DY60" s="184"/>
      <c r="DZ60" s="184"/>
      <c r="EA60" s="184"/>
      <c r="EB60" s="184"/>
      <c r="EC60" s="184"/>
      <c r="ED60" s="184"/>
      <c r="EE60" s="185"/>
      <c r="EF60" s="183"/>
      <c r="EG60" s="184"/>
      <c r="EH60" s="184"/>
      <c r="EI60" s="184"/>
      <c r="EJ60" s="184"/>
      <c r="EK60" s="184"/>
      <c r="EL60" s="184"/>
      <c r="EM60" s="184"/>
      <c r="EN60" s="184"/>
      <c r="EO60" s="184"/>
      <c r="EP60" s="184"/>
      <c r="EQ60" s="184"/>
      <c r="ER60" s="184"/>
      <c r="ES60" s="184"/>
      <c r="ET60" s="184"/>
      <c r="EU60" s="185"/>
      <c r="EV60" s="183"/>
      <c r="EW60" s="184"/>
      <c r="EX60" s="184"/>
      <c r="EY60" s="184"/>
      <c r="EZ60" s="184"/>
      <c r="FA60" s="184"/>
      <c r="FB60" s="184"/>
      <c r="FC60" s="184"/>
      <c r="FD60" s="184"/>
      <c r="FE60" s="184"/>
      <c r="FF60" s="184"/>
      <c r="FG60" s="184"/>
      <c r="FH60" s="184"/>
      <c r="FI60" s="184"/>
      <c r="FJ60" s="184"/>
      <c r="FK60" s="185"/>
    </row>
    <row r="61" spans="1:167" s="33" customFormat="1" ht="15" customHeight="1">
      <c r="A61" s="32"/>
      <c r="B61" s="131" t="s">
        <v>165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2"/>
      <c r="AC61" s="133" t="s">
        <v>166</v>
      </c>
      <c r="AD61" s="134"/>
      <c r="AE61" s="134"/>
      <c r="AF61" s="134"/>
      <c r="AG61" s="134"/>
      <c r="AH61" s="134"/>
      <c r="AI61" s="134"/>
      <c r="AJ61" s="134"/>
      <c r="AK61" s="135"/>
      <c r="AL61" s="133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5"/>
      <c r="BA61" s="183"/>
      <c r="BB61" s="184"/>
      <c r="BC61" s="184"/>
      <c r="BD61" s="184"/>
      <c r="BE61" s="184"/>
      <c r="BF61" s="184"/>
      <c r="BG61" s="184"/>
      <c r="BH61" s="184"/>
      <c r="BI61" s="184"/>
      <c r="BJ61" s="184"/>
      <c r="BK61" s="184"/>
      <c r="BL61" s="184"/>
      <c r="BM61" s="184"/>
      <c r="BN61" s="184"/>
      <c r="BO61" s="184"/>
      <c r="BP61" s="185"/>
      <c r="BQ61" s="183"/>
      <c r="BR61" s="184"/>
      <c r="BS61" s="184"/>
      <c r="BT61" s="184"/>
      <c r="BU61" s="184"/>
      <c r="BV61" s="184"/>
      <c r="BW61" s="184"/>
      <c r="BX61" s="184"/>
      <c r="BY61" s="184"/>
      <c r="BZ61" s="184"/>
      <c r="CA61" s="184"/>
      <c r="CB61" s="184"/>
      <c r="CC61" s="184"/>
      <c r="CD61" s="184"/>
      <c r="CE61" s="184"/>
      <c r="CF61" s="185"/>
      <c r="CG61" s="183"/>
      <c r="CH61" s="184"/>
      <c r="CI61" s="184"/>
      <c r="CJ61" s="184"/>
      <c r="CK61" s="184"/>
      <c r="CL61" s="184"/>
      <c r="CM61" s="184"/>
      <c r="CN61" s="184"/>
      <c r="CO61" s="184"/>
      <c r="CP61" s="184"/>
      <c r="CQ61" s="184"/>
      <c r="CR61" s="184"/>
      <c r="CS61" s="184"/>
      <c r="CT61" s="184"/>
      <c r="CU61" s="184"/>
      <c r="CV61" s="184"/>
      <c r="CW61" s="184"/>
      <c r="CX61" s="184"/>
      <c r="CY61" s="185"/>
      <c r="CZ61" s="183"/>
      <c r="DA61" s="184"/>
      <c r="DB61" s="184"/>
      <c r="DC61" s="184"/>
      <c r="DD61" s="184"/>
      <c r="DE61" s="184"/>
      <c r="DF61" s="184"/>
      <c r="DG61" s="184"/>
      <c r="DH61" s="184"/>
      <c r="DI61" s="184"/>
      <c r="DJ61" s="184"/>
      <c r="DK61" s="184"/>
      <c r="DL61" s="184"/>
      <c r="DM61" s="184"/>
      <c r="DN61" s="184"/>
      <c r="DO61" s="185"/>
      <c r="DP61" s="183"/>
      <c r="DQ61" s="184"/>
      <c r="DR61" s="184"/>
      <c r="DS61" s="184"/>
      <c r="DT61" s="184"/>
      <c r="DU61" s="184"/>
      <c r="DV61" s="184"/>
      <c r="DW61" s="184"/>
      <c r="DX61" s="184"/>
      <c r="DY61" s="184"/>
      <c r="DZ61" s="184"/>
      <c r="EA61" s="184"/>
      <c r="EB61" s="184"/>
      <c r="EC61" s="184"/>
      <c r="ED61" s="184"/>
      <c r="EE61" s="185"/>
      <c r="EF61" s="183"/>
      <c r="EG61" s="184"/>
      <c r="EH61" s="184"/>
      <c r="EI61" s="184"/>
      <c r="EJ61" s="184"/>
      <c r="EK61" s="184"/>
      <c r="EL61" s="184"/>
      <c r="EM61" s="184"/>
      <c r="EN61" s="184"/>
      <c r="EO61" s="184"/>
      <c r="EP61" s="184"/>
      <c r="EQ61" s="184"/>
      <c r="ER61" s="184"/>
      <c r="ES61" s="184"/>
      <c r="ET61" s="184"/>
      <c r="EU61" s="185"/>
      <c r="EV61" s="183"/>
      <c r="EW61" s="184"/>
      <c r="EX61" s="184"/>
      <c r="EY61" s="184"/>
      <c r="EZ61" s="184"/>
      <c r="FA61" s="184"/>
      <c r="FB61" s="184"/>
      <c r="FC61" s="184"/>
      <c r="FD61" s="184"/>
      <c r="FE61" s="184"/>
      <c r="FF61" s="184"/>
      <c r="FG61" s="184"/>
      <c r="FH61" s="184"/>
      <c r="FI61" s="184"/>
      <c r="FJ61" s="184"/>
      <c r="FK61" s="185"/>
    </row>
    <row r="62" spans="1:167" s="33" customFormat="1" ht="30" customHeight="1">
      <c r="A62" s="32"/>
      <c r="B62" s="131" t="s">
        <v>168</v>
      </c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2"/>
      <c r="AC62" s="133" t="s">
        <v>167</v>
      </c>
      <c r="AD62" s="134"/>
      <c r="AE62" s="134"/>
      <c r="AF62" s="134"/>
      <c r="AG62" s="134"/>
      <c r="AH62" s="134"/>
      <c r="AI62" s="134"/>
      <c r="AJ62" s="134"/>
      <c r="AK62" s="135"/>
      <c r="AL62" s="133"/>
      <c r="AM62" s="134"/>
      <c r="AN62" s="134"/>
      <c r="AO62" s="134"/>
      <c r="AP62" s="134"/>
      <c r="AQ62" s="134"/>
      <c r="AR62" s="134"/>
      <c r="AS62" s="134"/>
      <c r="AT62" s="134"/>
      <c r="AU62" s="134"/>
      <c r="AV62" s="134"/>
      <c r="AW62" s="134"/>
      <c r="AX62" s="134"/>
      <c r="AY62" s="134"/>
      <c r="AZ62" s="135"/>
      <c r="BA62" s="183"/>
      <c r="BB62" s="184"/>
      <c r="BC62" s="184"/>
      <c r="BD62" s="184"/>
      <c r="BE62" s="184"/>
      <c r="BF62" s="184"/>
      <c r="BG62" s="184"/>
      <c r="BH62" s="184"/>
      <c r="BI62" s="184"/>
      <c r="BJ62" s="184"/>
      <c r="BK62" s="184"/>
      <c r="BL62" s="184"/>
      <c r="BM62" s="184"/>
      <c r="BN62" s="184"/>
      <c r="BO62" s="184"/>
      <c r="BP62" s="185"/>
      <c r="BQ62" s="183"/>
      <c r="BR62" s="184"/>
      <c r="BS62" s="184"/>
      <c r="BT62" s="184"/>
      <c r="BU62" s="184"/>
      <c r="BV62" s="184"/>
      <c r="BW62" s="184"/>
      <c r="BX62" s="184"/>
      <c r="BY62" s="184"/>
      <c r="BZ62" s="184"/>
      <c r="CA62" s="184"/>
      <c r="CB62" s="184"/>
      <c r="CC62" s="184"/>
      <c r="CD62" s="184"/>
      <c r="CE62" s="184"/>
      <c r="CF62" s="185"/>
      <c r="CG62" s="183"/>
      <c r="CH62" s="184"/>
      <c r="CI62" s="184"/>
      <c r="CJ62" s="184"/>
      <c r="CK62" s="184"/>
      <c r="CL62" s="184"/>
      <c r="CM62" s="184"/>
      <c r="CN62" s="184"/>
      <c r="CO62" s="184"/>
      <c r="CP62" s="184"/>
      <c r="CQ62" s="184"/>
      <c r="CR62" s="184"/>
      <c r="CS62" s="184"/>
      <c r="CT62" s="184"/>
      <c r="CU62" s="184"/>
      <c r="CV62" s="184"/>
      <c r="CW62" s="184"/>
      <c r="CX62" s="184"/>
      <c r="CY62" s="185"/>
      <c r="CZ62" s="183"/>
      <c r="DA62" s="184"/>
      <c r="DB62" s="184"/>
      <c r="DC62" s="184"/>
      <c r="DD62" s="184"/>
      <c r="DE62" s="184"/>
      <c r="DF62" s="184"/>
      <c r="DG62" s="184"/>
      <c r="DH62" s="184"/>
      <c r="DI62" s="184"/>
      <c r="DJ62" s="184"/>
      <c r="DK62" s="184"/>
      <c r="DL62" s="184"/>
      <c r="DM62" s="184"/>
      <c r="DN62" s="184"/>
      <c r="DO62" s="185"/>
      <c r="DP62" s="183"/>
      <c r="DQ62" s="184"/>
      <c r="DR62" s="184"/>
      <c r="DS62" s="184"/>
      <c r="DT62" s="184"/>
      <c r="DU62" s="184"/>
      <c r="DV62" s="184"/>
      <c r="DW62" s="184"/>
      <c r="DX62" s="184"/>
      <c r="DY62" s="184"/>
      <c r="DZ62" s="184"/>
      <c r="EA62" s="184"/>
      <c r="EB62" s="184"/>
      <c r="EC62" s="184"/>
      <c r="ED62" s="184"/>
      <c r="EE62" s="185"/>
      <c r="EF62" s="183"/>
      <c r="EG62" s="184"/>
      <c r="EH62" s="184"/>
      <c r="EI62" s="184"/>
      <c r="EJ62" s="184"/>
      <c r="EK62" s="184"/>
      <c r="EL62" s="184"/>
      <c r="EM62" s="184"/>
      <c r="EN62" s="184"/>
      <c r="EO62" s="184"/>
      <c r="EP62" s="184"/>
      <c r="EQ62" s="184"/>
      <c r="ER62" s="184"/>
      <c r="ES62" s="184"/>
      <c r="ET62" s="184"/>
      <c r="EU62" s="185"/>
      <c r="EV62" s="183"/>
      <c r="EW62" s="184"/>
      <c r="EX62" s="184"/>
      <c r="EY62" s="184"/>
      <c r="EZ62" s="184"/>
      <c r="FA62" s="184"/>
      <c r="FB62" s="184"/>
      <c r="FC62" s="184"/>
      <c r="FD62" s="184"/>
      <c r="FE62" s="184"/>
      <c r="FF62" s="184"/>
      <c r="FG62" s="184"/>
      <c r="FH62" s="184"/>
      <c r="FI62" s="184"/>
      <c r="FJ62" s="184"/>
      <c r="FK62" s="185"/>
    </row>
    <row r="63" spans="1:167" s="33" customFormat="1" ht="15" customHeight="1">
      <c r="A63" s="32"/>
      <c r="B63" s="131" t="s">
        <v>1</v>
      </c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2"/>
      <c r="AC63" s="133"/>
      <c r="AD63" s="134"/>
      <c r="AE63" s="134"/>
      <c r="AF63" s="134"/>
      <c r="AG63" s="134"/>
      <c r="AH63" s="134"/>
      <c r="AI63" s="134"/>
      <c r="AJ63" s="134"/>
      <c r="AK63" s="135"/>
      <c r="AL63" s="133"/>
      <c r="AM63" s="134"/>
      <c r="AN63" s="134"/>
      <c r="AO63" s="134"/>
      <c r="AP63" s="134"/>
      <c r="AQ63" s="134"/>
      <c r="AR63" s="134"/>
      <c r="AS63" s="134"/>
      <c r="AT63" s="134"/>
      <c r="AU63" s="134"/>
      <c r="AV63" s="134"/>
      <c r="AW63" s="134"/>
      <c r="AX63" s="134"/>
      <c r="AY63" s="134"/>
      <c r="AZ63" s="135"/>
      <c r="BA63" s="183"/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84"/>
      <c r="BM63" s="184"/>
      <c r="BN63" s="184"/>
      <c r="BO63" s="184"/>
      <c r="BP63" s="185"/>
      <c r="BQ63" s="183"/>
      <c r="BR63" s="184"/>
      <c r="BS63" s="184"/>
      <c r="BT63" s="184"/>
      <c r="BU63" s="184"/>
      <c r="BV63" s="184"/>
      <c r="BW63" s="184"/>
      <c r="BX63" s="184"/>
      <c r="BY63" s="184"/>
      <c r="BZ63" s="184"/>
      <c r="CA63" s="184"/>
      <c r="CB63" s="184"/>
      <c r="CC63" s="184"/>
      <c r="CD63" s="184"/>
      <c r="CE63" s="184"/>
      <c r="CF63" s="185"/>
      <c r="CG63" s="183"/>
      <c r="CH63" s="184"/>
      <c r="CI63" s="184"/>
      <c r="CJ63" s="184"/>
      <c r="CK63" s="184"/>
      <c r="CL63" s="184"/>
      <c r="CM63" s="184"/>
      <c r="CN63" s="184"/>
      <c r="CO63" s="184"/>
      <c r="CP63" s="184"/>
      <c r="CQ63" s="184"/>
      <c r="CR63" s="184"/>
      <c r="CS63" s="184"/>
      <c r="CT63" s="184"/>
      <c r="CU63" s="184"/>
      <c r="CV63" s="184"/>
      <c r="CW63" s="184"/>
      <c r="CX63" s="184"/>
      <c r="CY63" s="185"/>
      <c r="CZ63" s="183"/>
      <c r="DA63" s="184"/>
      <c r="DB63" s="184"/>
      <c r="DC63" s="184"/>
      <c r="DD63" s="184"/>
      <c r="DE63" s="184"/>
      <c r="DF63" s="184"/>
      <c r="DG63" s="184"/>
      <c r="DH63" s="184"/>
      <c r="DI63" s="184"/>
      <c r="DJ63" s="184"/>
      <c r="DK63" s="184"/>
      <c r="DL63" s="184"/>
      <c r="DM63" s="184"/>
      <c r="DN63" s="184"/>
      <c r="DO63" s="185"/>
      <c r="DP63" s="183"/>
      <c r="DQ63" s="184"/>
      <c r="DR63" s="184"/>
      <c r="DS63" s="184"/>
      <c r="DT63" s="184"/>
      <c r="DU63" s="184"/>
      <c r="DV63" s="184"/>
      <c r="DW63" s="184"/>
      <c r="DX63" s="184"/>
      <c r="DY63" s="184"/>
      <c r="DZ63" s="184"/>
      <c r="EA63" s="184"/>
      <c r="EB63" s="184"/>
      <c r="EC63" s="184"/>
      <c r="ED63" s="184"/>
      <c r="EE63" s="185"/>
      <c r="EF63" s="183"/>
      <c r="EG63" s="184"/>
      <c r="EH63" s="184"/>
      <c r="EI63" s="184"/>
      <c r="EJ63" s="184"/>
      <c r="EK63" s="184"/>
      <c r="EL63" s="184"/>
      <c r="EM63" s="184"/>
      <c r="EN63" s="184"/>
      <c r="EO63" s="184"/>
      <c r="EP63" s="184"/>
      <c r="EQ63" s="184"/>
      <c r="ER63" s="184"/>
      <c r="ES63" s="184"/>
      <c r="ET63" s="184"/>
      <c r="EU63" s="185"/>
      <c r="EV63" s="183"/>
      <c r="EW63" s="184"/>
      <c r="EX63" s="184"/>
      <c r="EY63" s="184"/>
      <c r="EZ63" s="184"/>
      <c r="FA63" s="184"/>
      <c r="FB63" s="184"/>
      <c r="FC63" s="184"/>
      <c r="FD63" s="184"/>
      <c r="FE63" s="184"/>
      <c r="FF63" s="184"/>
      <c r="FG63" s="184"/>
      <c r="FH63" s="184"/>
      <c r="FI63" s="184"/>
      <c r="FJ63" s="184"/>
      <c r="FK63" s="185"/>
    </row>
    <row r="64" spans="1:167" s="33" customFormat="1" ht="30" customHeight="1">
      <c r="A64" s="32"/>
      <c r="B64" s="131" t="s">
        <v>169</v>
      </c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2"/>
      <c r="AC64" s="133" t="s">
        <v>170</v>
      </c>
      <c r="AD64" s="134"/>
      <c r="AE64" s="134"/>
      <c r="AF64" s="134"/>
      <c r="AG64" s="134"/>
      <c r="AH64" s="134"/>
      <c r="AI64" s="134"/>
      <c r="AJ64" s="134"/>
      <c r="AK64" s="135"/>
      <c r="AL64" s="133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4"/>
      <c r="AX64" s="134"/>
      <c r="AY64" s="134"/>
      <c r="AZ64" s="135"/>
      <c r="BA64" s="183"/>
      <c r="BB64" s="184"/>
      <c r="BC64" s="184"/>
      <c r="BD64" s="184"/>
      <c r="BE64" s="184"/>
      <c r="BF64" s="184"/>
      <c r="BG64" s="184"/>
      <c r="BH64" s="184"/>
      <c r="BI64" s="184"/>
      <c r="BJ64" s="184"/>
      <c r="BK64" s="184"/>
      <c r="BL64" s="184"/>
      <c r="BM64" s="184"/>
      <c r="BN64" s="184"/>
      <c r="BO64" s="184"/>
      <c r="BP64" s="185"/>
      <c r="BQ64" s="183"/>
      <c r="BR64" s="184"/>
      <c r="BS64" s="184"/>
      <c r="BT64" s="184"/>
      <c r="BU64" s="184"/>
      <c r="BV64" s="184"/>
      <c r="BW64" s="184"/>
      <c r="BX64" s="184"/>
      <c r="BY64" s="184"/>
      <c r="BZ64" s="184"/>
      <c r="CA64" s="184"/>
      <c r="CB64" s="184"/>
      <c r="CC64" s="184"/>
      <c r="CD64" s="184"/>
      <c r="CE64" s="184"/>
      <c r="CF64" s="185"/>
      <c r="CG64" s="183"/>
      <c r="CH64" s="184"/>
      <c r="CI64" s="184"/>
      <c r="CJ64" s="184"/>
      <c r="CK64" s="184"/>
      <c r="CL64" s="184"/>
      <c r="CM64" s="184"/>
      <c r="CN64" s="184"/>
      <c r="CO64" s="184"/>
      <c r="CP64" s="184"/>
      <c r="CQ64" s="184"/>
      <c r="CR64" s="184"/>
      <c r="CS64" s="184"/>
      <c r="CT64" s="184"/>
      <c r="CU64" s="184"/>
      <c r="CV64" s="184"/>
      <c r="CW64" s="184"/>
      <c r="CX64" s="184"/>
      <c r="CY64" s="185"/>
      <c r="CZ64" s="183"/>
      <c r="DA64" s="184"/>
      <c r="DB64" s="184"/>
      <c r="DC64" s="184"/>
      <c r="DD64" s="184"/>
      <c r="DE64" s="184"/>
      <c r="DF64" s="184"/>
      <c r="DG64" s="184"/>
      <c r="DH64" s="184"/>
      <c r="DI64" s="184"/>
      <c r="DJ64" s="184"/>
      <c r="DK64" s="184"/>
      <c r="DL64" s="184"/>
      <c r="DM64" s="184"/>
      <c r="DN64" s="184"/>
      <c r="DO64" s="185"/>
      <c r="DP64" s="183"/>
      <c r="DQ64" s="184"/>
      <c r="DR64" s="184"/>
      <c r="DS64" s="184"/>
      <c r="DT64" s="184"/>
      <c r="DU64" s="184"/>
      <c r="DV64" s="184"/>
      <c r="DW64" s="184"/>
      <c r="DX64" s="184"/>
      <c r="DY64" s="184"/>
      <c r="DZ64" s="184"/>
      <c r="EA64" s="184"/>
      <c r="EB64" s="184"/>
      <c r="EC64" s="184"/>
      <c r="ED64" s="184"/>
      <c r="EE64" s="185"/>
      <c r="EF64" s="183"/>
      <c r="EG64" s="184"/>
      <c r="EH64" s="184"/>
      <c r="EI64" s="184"/>
      <c r="EJ64" s="184"/>
      <c r="EK64" s="184"/>
      <c r="EL64" s="184"/>
      <c r="EM64" s="184"/>
      <c r="EN64" s="184"/>
      <c r="EO64" s="184"/>
      <c r="EP64" s="184"/>
      <c r="EQ64" s="184"/>
      <c r="ER64" s="184"/>
      <c r="ES64" s="184"/>
      <c r="ET64" s="184"/>
      <c r="EU64" s="185"/>
      <c r="EV64" s="183"/>
      <c r="EW64" s="184"/>
      <c r="EX64" s="184"/>
      <c r="EY64" s="184"/>
      <c r="EZ64" s="184"/>
      <c r="FA64" s="184"/>
      <c r="FB64" s="184"/>
      <c r="FC64" s="184"/>
      <c r="FD64" s="184"/>
      <c r="FE64" s="184"/>
      <c r="FF64" s="184"/>
      <c r="FG64" s="184"/>
      <c r="FH64" s="184"/>
      <c r="FI64" s="184"/>
      <c r="FJ64" s="184"/>
      <c r="FK64" s="185"/>
    </row>
    <row r="65" spans="1:167" s="33" customFormat="1" ht="15" customHeight="1">
      <c r="A65" s="32"/>
      <c r="B65" s="131" t="s">
        <v>172</v>
      </c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2"/>
      <c r="AC65" s="133" t="s">
        <v>171</v>
      </c>
      <c r="AD65" s="134"/>
      <c r="AE65" s="134"/>
      <c r="AF65" s="134"/>
      <c r="AG65" s="134"/>
      <c r="AH65" s="134"/>
      <c r="AI65" s="134"/>
      <c r="AJ65" s="134"/>
      <c r="AK65" s="135"/>
      <c r="AL65" s="133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5"/>
      <c r="BA65" s="183"/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  <c r="BL65" s="184"/>
      <c r="BM65" s="184"/>
      <c r="BN65" s="184"/>
      <c r="BO65" s="184"/>
      <c r="BP65" s="185"/>
      <c r="BQ65" s="183"/>
      <c r="BR65" s="184"/>
      <c r="BS65" s="184"/>
      <c r="BT65" s="184"/>
      <c r="BU65" s="184"/>
      <c r="BV65" s="184"/>
      <c r="BW65" s="184"/>
      <c r="BX65" s="184"/>
      <c r="BY65" s="184"/>
      <c r="BZ65" s="184"/>
      <c r="CA65" s="184"/>
      <c r="CB65" s="184"/>
      <c r="CC65" s="184"/>
      <c r="CD65" s="184"/>
      <c r="CE65" s="184"/>
      <c r="CF65" s="185"/>
      <c r="CG65" s="183"/>
      <c r="CH65" s="184"/>
      <c r="CI65" s="184"/>
      <c r="CJ65" s="184"/>
      <c r="CK65" s="184"/>
      <c r="CL65" s="184"/>
      <c r="CM65" s="184"/>
      <c r="CN65" s="184"/>
      <c r="CO65" s="184"/>
      <c r="CP65" s="184"/>
      <c r="CQ65" s="184"/>
      <c r="CR65" s="184"/>
      <c r="CS65" s="184"/>
      <c r="CT65" s="184"/>
      <c r="CU65" s="184"/>
      <c r="CV65" s="184"/>
      <c r="CW65" s="184"/>
      <c r="CX65" s="184"/>
      <c r="CY65" s="185"/>
      <c r="CZ65" s="183"/>
      <c r="DA65" s="184"/>
      <c r="DB65" s="184"/>
      <c r="DC65" s="184"/>
      <c r="DD65" s="184"/>
      <c r="DE65" s="184"/>
      <c r="DF65" s="184"/>
      <c r="DG65" s="184"/>
      <c r="DH65" s="184"/>
      <c r="DI65" s="184"/>
      <c r="DJ65" s="184"/>
      <c r="DK65" s="184"/>
      <c r="DL65" s="184"/>
      <c r="DM65" s="184"/>
      <c r="DN65" s="184"/>
      <c r="DO65" s="185"/>
      <c r="DP65" s="183"/>
      <c r="DQ65" s="184"/>
      <c r="DR65" s="184"/>
      <c r="DS65" s="184"/>
      <c r="DT65" s="184"/>
      <c r="DU65" s="184"/>
      <c r="DV65" s="184"/>
      <c r="DW65" s="184"/>
      <c r="DX65" s="184"/>
      <c r="DY65" s="184"/>
      <c r="DZ65" s="184"/>
      <c r="EA65" s="184"/>
      <c r="EB65" s="184"/>
      <c r="EC65" s="184"/>
      <c r="ED65" s="184"/>
      <c r="EE65" s="185"/>
      <c r="EF65" s="183"/>
      <c r="EG65" s="184"/>
      <c r="EH65" s="184"/>
      <c r="EI65" s="184"/>
      <c r="EJ65" s="184"/>
      <c r="EK65" s="184"/>
      <c r="EL65" s="184"/>
      <c r="EM65" s="184"/>
      <c r="EN65" s="184"/>
      <c r="EO65" s="184"/>
      <c r="EP65" s="184"/>
      <c r="EQ65" s="184"/>
      <c r="ER65" s="184"/>
      <c r="ES65" s="184"/>
      <c r="ET65" s="184"/>
      <c r="EU65" s="185"/>
      <c r="EV65" s="183"/>
      <c r="EW65" s="184"/>
      <c r="EX65" s="184"/>
      <c r="EY65" s="184"/>
      <c r="EZ65" s="184"/>
      <c r="FA65" s="184"/>
      <c r="FB65" s="184"/>
      <c r="FC65" s="184"/>
      <c r="FD65" s="184"/>
      <c r="FE65" s="184"/>
      <c r="FF65" s="184"/>
      <c r="FG65" s="184"/>
      <c r="FH65" s="184"/>
      <c r="FI65" s="184"/>
      <c r="FJ65" s="184"/>
      <c r="FK65" s="185"/>
    </row>
    <row r="66" spans="1:167" s="33" customFormat="1" ht="30" customHeight="1">
      <c r="A66" s="32"/>
      <c r="B66" s="137" t="s">
        <v>175</v>
      </c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8"/>
      <c r="AC66" s="133" t="s">
        <v>173</v>
      </c>
      <c r="AD66" s="134"/>
      <c r="AE66" s="134"/>
      <c r="AF66" s="134"/>
      <c r="AG66" s="134"/>
      <c r="AH66" s="134"/>
      <c r="AI66" s="134"/>
      <c r="AJ66" s="134"/>
      <c r="AK66" s="135"/>
      <c r="AL66" s="133" t="s">
        <v>13</v>
      </c>
      <c r="AM66" s="134"/>
      <c r="AN66" s="134"/>
      <c r="AO66" s="134"/>
      <c r="AP66" s="134"/>
      <c r="AQ66" s="134"/>
      <c r="AR66" s="134"/>
      <c r="AS66" s="134"/>
      <c r="AT66" s="134"/>
      <c r="AU66" s="134"/>
      <c r="AV66" s="134"/>
      <c r="AW66" s="134"/>
      <c r="AX66" s="134"/>
      <c r="AY66" s="134"/>
      <c r="AZ66" s="135"/>
      <c r="BA66" s="183"/>
      <c r="BB66" s="184"/>
      <c r="BC66" s="184"/>
      <c r="BD66" s="184"/>
      <c r="BE66" s="184"/>
      <c r="BF66" s="184"/>
      <c r="BG66" s="184"/>
      <c r="BH66" s="184"/>
      <c r="BI66" s="184"/>
      <c r="BJ66" s="184"/>
      <c r="BK66" s="184"/>
      <c r="BL66" s="184"/>
      <c r="BM66" s="184"/>
      <c r="BN66" s="184"/>
      <c r="BO66" s="184"/>
      <c r="BP66" s="185"/>
      <c r="BQ66" s="183"/>
      <c r="BR66" s="184"/>
      <c r="BS66" s="184"/>
      <c r="BT66" s="184"/>
      <c r="BU66" s="184"/>
      <c r="BV66" s="184"/>
      <c r="BW66" s="184"/>
      <c r="BX66" s="184"/>
      <c r="BY66" s="184"/>
      <c r="BZ66" s="184"/>
      <c r="CA66" s="184"/>
      <c r="CB66" s="184"/>
      <c r="CC66" s="184"/>
      <c r="CD66" s="184"/>
      <c r="CE66" s="184"/>
      <c r="CF66" s="185"/>
      <c r="CG66" s="183"/>
      <c r="CH66" s="184"/>
      <c r="CI66" s="184"/>
      <c r="CJ66" s="184"/>
      <c r="CK66" s="184"/>
      <c r="CL66" s="184"/>
      <c r="CM66" s="184"/>
      <c r="CN66" s="184"/>
      <c r="CO66" s="184"/>
      <c r="CP66" s="184"/>
      <c r="CQ66" s="184"/>
      <c r="CR66" s="184"/>
      <c r="CS66" s="184"/>
      <c r="CT66" s="184"/>
      <c r="CU66" s="184"/>
      <c r="CV66" s="184"/>
      <c r="CW66" s="184"/>
      <c r="CX66" s="184"/>
      <c r="CY66" s="185"/>
      <c r="CZ66" s="183"/>
      <c r="DA66" s="184"/>
      <c r="DB66" s="184"/>
      <c r="DC66" s="184"/>
      <c r="DD66" s="184"/>
      <c r="DE66" s="184"/>
      <c r="DF66" s="184"/>
      <c r="DG66" s="184"/>
      <c r="DH66" s="184"/>
      <c r="DI66" s="184"/>
      <c r="DJ66" s="184"/>
      <c r="DK66" s="184"/>
      <c r="DL66" s="184"/>
      <c r="DM66" s="184"/>
      <c r="DN66" s="184"/>
      <c r="DO66" s="185"/>
      <c r="DP66" s="183"/>
      <c r="DQ66" s="184"/>
      <c r="DR66" s="184"/>
      <c r="DS66" s="184"/>
      <c r="DT66" s="184"/>
      <c r="DU66" s="184"/>
      <c r="DV66" s="184"/>
      <c r="DW66" s="184"/>
      <c r="DX66" s="184"/>
      <c r="DY66" s="184"/>
      <c r="DZ66" s="184"/>
      <c r="EA66" s="184"/>
      <c r="EB66" s="184"/>
      <c r="EC66" s="184"/>
      <c r="ED66" s="184"/>
      <c r="EE66" s="185"/>
      <c r="EF66" s="183"/>
      <c r="EG66" s="184"/>
      <c r="EH66" s="184"/>
      <c r="EI66" s="184"/>
      <c r="EJ66" s="184"/>
      <c r="EK66" s="184"/>
      <c r="EL66" s="184"/>
      <c r="EM66" s="184"/>
      <c r="EN66" s="184"/>
      <c r="EO66" s="184"/>
      <c r="EP66" s="184"/>
      <c r="EQ66" s="184"/>
      <c r="ER66" s="184"/>
      <c r="ES66" s="184"/>
      <c r="ET66" s="184"/>
      <c r="EU66" s="185"/>
      <c r="EV66" s="183"/>
      <c r="EW66" s="184"/>
      <c r="EX66" s="184"/>
      <c r="EY66" s="184"/>
      <c r="EZ66" s="184"/>
      <c r="FA66" s="184"/>
      <c r="FB66" s="184"/>
      <c r="FC66" s="184"/>
      <c r="FD66" s="184"/>
      <c r="FE66" s="184"/>
      <c r="FF66" s="184"/>
      <c r="FG66" s="184"/>
      <c r="FH66" s="184"/>
      <c r="FI66" s="184"/>
      <c r="FJ66" s="184"/>
      <c r="FK66" s="185"/>
    </row>
    <row r="67" spans="1:167" s="33" customFormat="1" ht="30" customHeight="1">
      <c r="A67" s="32"/>
      <c r="B67" s="137" t="s">
        <v>176</v>
      </c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8"/>
      <c r="AC67" s="133" t="s">
        <v>174</v>
      </c>
      <c r="AD67" s="134"/>
      <c r="AE67" s="134"/>
      <c r="AF67" s="134"/>
      <c r="AG67" s="134"/>
      <c r="AH67" s="134"/>
      <c r="AI67" s="134"/>
      <c r="AJ67" s="134"/>
      <c r="AK67" s="135"/>
      <c r="AL67" s="133" t="s">
        <v>13</v>
      </c>
      <c r="AM67" s="134"/>
      <c r="AN67" s="134"/>
      <c r="AO67" s="134"/>
      <c r="AP67" s="134"/>
      <c r="AQ67" s="134"/>
      <c r="AR67" s="134"/>
      <c r="AS67" s="134"/>
      <c r="AT67" s="134"/>
      <c r="AU67" s="134"/>
      <c r="AV67" s="134"/>
      <c r="AW67" s="134"/>
      <c r="AX67" s="134"/>
      <c r="AY67" s="134"/>
      <c r="AZ67" s="135"/>
      <c r="BA67" s="183"/>
      <c r="BB67" s="184"/>
      <c r="BC67" s="184"/>
      <c r="BD67" s="184"/>
      <c r="BE67" s="184"/>
      <c r="BF67" s="184"/>
      <c r="BG67" s="184"/>
      <c r="BH67" s="184"/>
      <c r="BI67" s="184"/>
      <c r="BJ67" s="184"/>
      <c r="BK67" s="184"/>
      <c r="BL67" s="184"/>
      <c r="BM67" s="184"/>
      <c r="BN67" s="184"/>
      <c r="BO67" s="184"/>
      <c r="BP67" s="185"/>
      <c r="BQ67" s="183"/>
      <c r="BR67" s="184"/>
      <c r="BS67" s="184"/>
      <c r="BT67" s="184"/>
      <c r="BU67" s="184"/>
      <c r="BV67" s="184"/>
      <c r="BW67" s="184"/>
      <c r="BX67" s="184"/>
      <c r="BY67" s="184"/>
      <c r="BZ67" s="184"/>
      <c r="CA67" s="184"/>
      <c r="CB67" s="184"/>
      <c r="CC67" s="184"/>
      <c r="CD67" s="184"/>
      <c r="CE67" s="184"/>
      <c r="CF67" s="185"/>
      <c r="CG67" s="183"/>
      <c r="CH67" s="184"/>
      <c r="CI67" s="184"/>
      <c r="CJ67" s="184"/>
      <c r="CK67" s="184"/>
      <c r="CL67" s="184"/>
      <c r="CM67" s="184"/>
      <c r="CN67" s="184"/>
      <c r="CO67" s="184"/>
      <c r="CP67" s="184"/>
      <c r="CQ67" s="184"/>
      <c r="CR67" s="184"/>
      <c r="CS67" s="184"/>
      <c r="CT67" s="184"/>
      <c r="CU67" s="184"/>
      <c r="CV67" s="184"/>
      <c r="CW67" s="184"/>
      <c r="CX67" s="184"/>
      <c r="CY67" s="185"/>
      <c r="CZ67" s="183"/>
      <c r="DA67" s="184"/>
      <c r="DB67" s="184"/>
      <c r="DC67" s="184"/>
      <c r="DD67" s="184"/>
      <c r="DE67" s="184"/>
      <c r="DF67" s="184"/>
      <c r="DG67" s="184"/>
      <c r="DH67" s="184"/>
      <c r="DI67" s="184"/>
      <c r="DJ67" s="184"/>
      <c r="DK67" s="184"/>
      <c r="DL67" s="184"/>
      <c r="DM67" s="184"/>
      <c r="DN67" s="184"/>
      <c r="DO67" s="185"/>
      <c r="DP67" s="183"/>
      <c r="DQ67" s="184"/>
      <c r="DR67" s="184"/>
      <c r="DS67" s="184"/>
      <c r="DT67" s="184"/>
      <c r="DU67" s="184"/>
      <c r="DV67" s="184"/>
      <c r="DW67" s="184"/>
      <c r="DX67" s="184"/>
      <c r="DY67" s="184"/>
      <c r="DZ67" s="184"/>
      <c r="EA67" s="184"/>
      <c r="EB67" s="184"/>
      <c r="EC67" s="184"/>
      <c r="ED67" s="184"/>
      <c r="EE67" s="185"/>
      <c r="EF67" s="183"/>
      <c r="EG67" s="184"/>
      <c r="EH67" s="184"/>
      <c r="EI67" s="184"/>
      <c r="EJ67" s="184"/>
      <c r="EK67" s="184"/>
      <c r="EL67" s="184"/>
      <c r="EM67" s="184"/>
      <c r="EN67" s="184"/>
      <c r="EO67" s="184"/>
      <c r="EP67" s="184"/>
      <c r="EQ67" s="184"/>
      <c r="ER67" s="184"/>
      <c r="ES67" s="184"/>
      <c r="ET67" s="184"/>
      <c r="EU67" s="185"/>
      <c r="EV67" s="183"/>
      <c r="EW67" s="184"/>
      <c r="EX67" s="184"/>
      <c r="EY67" s="184"/>
      <c r="EZ67" s="184"/>
      <c r="FA67" s="184"/>
      <c r="FB67" s="184"/>
      <c r="FC67" s="184"/>
      <c r="FD67" s="184"/>
      <c r="FE67" s="184"/>
      <c r="FF67" s="184"/>
      <c r="FG67" s="184"/>
      <c r="FH67" s="184"/>
      <c r="FI67" s="184"/>
      <c r="FJ67" s="184"/>
      <c r="FK67" s="185"/>
    </row>
  </sheetData>
  <sheetProtection/>
  <mergeCells count="615">
    <mergeCell ref="BM1:BP1"/>
    <mergeCell ref="BQ1:BT1"/>
    <mergeCell ref="BX1:DO1"/>
    <mergeCell ref="A3:AB6"/>
    <mergeCell ref="AC3:AK6"/>
    <mergeCell ref="AL3:AZ6"/>
    <mergeCell ref="BA3:FK3"/>
    <mergeCell ref="BA4:BP6"/>
    <mergeCell ref="BQ4:FK4"/>
    <mergeCell ref="BQ5:CF6"/>
    <mergeCell ref="CG5:CY6"/>
    <mergeCell ref="CZ5:DO6"/>
    <mergeCell ref="DP5:EE6"/>
    <mergeCell ref="EF5:FK5"/>
    <mergeCell ref="EF6:EU6"/>
    <mergeCell ref="EV6:FK6"/>
    <mergeCell ref="A7:AB7"/>
    <mergeCell ref="AC7:AK7"/>
    <mergeCell ref="AL7:AZ7"/>
    <mergeCell ref="BA7:BP7"/>
    <mergeCell ref="BQ7:CF7"/>
    <mergeCell ref="CG7:CY7"/>
    <mergeCell ref="CZ7:DO7"/>
    <mergeCell ref="DP7:EE7"/>
    <mergeCell ref="EF7:EU7"/>
    <mergeCell ref="EV7:FK7"/>
    <mergeCell ref="B8:AB8"/>
    <mergeCell ref="AC8:AK8"/>
    <mergeCell ref="AL8:AZ8"/>
    <mergeCell ref="BA8:BP8"/>
    <mergeCell ref="BQ8:CF8"/>
    <mergeCell ref="CG8:CY8"/>
    <mergeCell ref="CZ8:DO8"/>
    <mergeCell ref="DP8:EE8"/>
    <mergeCell ref="EF8:EU8"/>
    <mergeCell ref="EV8:FK8"/>
    <mergeCell ref="B9:AB9"/>
    <mergeCell ref="AC9:AK9"/>
    <mergeCell ref="AL9:AZ9"/>
    <mergeCell ref="BA9:BP9"/>
    <mergeCell ref="BQ9:CF9"/>
    <mergeCell ref="CG9:CY9"/>
    <mergeCell ref="CZ9:DO9"/>
    <mergeCell ref="DP9:EE9"/>
    <mergeCell ref="EF9:EU9"/>
    <mergeCell ref="EV9:FK9"/>
    <mergeCell ref="B10:AB10"/>
    <mergeCell ref="AC10:AK10"/>
    <mergeCell ref="AL10:AZ10"/>
    <mergeCell ref="BA10:BP10"/>
    <mergeCell ref="BQ10:CF10"/>
    <mergeCell ref="CG10:CY10"/>
    <mergeCell ref="CZ10:DO10"/>
    <mergeCell ref="DP10:EE10"/>
    <mergeCell ref="EF10:EU10"/>
    <mergeCell ref="EV10:FK10"/>
    <mergeCell ref="B11:AB11"/>
    <mergeCell ref="AC11:AK11"/>
    <mergeCell ref="AL11:AZ11"/>
    <mergeCell ref="BA11:BP11"/>
    <mergeCell ref="BQ11:CF11"/>
    <mergeCell ref="CG11:CY11"/>
    <mergeCell ref="CZ11:DO11"/>
    <mergeCell ref="DP11:EE11"/>
    <mergeCell ref="EF11:EU11"/>
    <mergeCell ref="EV11:FK11"/>
    <mergeCell ref="B12:AB12"/>
    <mergeCell ref="AC12:AK12"/>
    <mergeCell ref="AL12:AZ12"/>
    <mergeCell ref="BA12:BP12"/>
    <mergeCell ref="BQ12:CF12"/>
    <mergeCell ref="CG12:CY12"/>
    <mergeCell ref="CZ12:DO12"/>
    <mergeCell ref="DP12:EE12"/>
    <mergeCell ref="EF12:EU12"/>
    <mergeCell ref="EV12:FK12"/>
    <mergeCell ref="B13:AB13"/>
    <mergeCell ref="AC13:AK13"/>
    <mergeCell ref="AL13:AZ13"/>
    <mergeCell ref="BA13:BP13"/>
    <mergeCell ref="BQ13:CF13"/>
    <mergeCell ref="CG13:CY13"/>
    <mergeCell ref="CZ13:DO13"/>
    <mergeCell ref="DP13:EE13"/>
    <mergeCell ref="EF13:EU13"/>
    <mergeCell ref="EV13:FK13"/>
    <mergeCell ref="B14:AB14"/>
    <mergeCell ref="AC14:AK14"/>
    <mergeCell ref="AL14:AZ14"/>
    <mergeCell ref="BA14:BP14"/>
    <mergeCell ref="BQ14:CF14"/>
    <mergeCell ref="CG14:CY14"/>
    <mergeCell ref="CZ14:DO14"/>
    <mergeCell ref="DP14:EE14"/>
    <mergeCell ref="EF14:EU14"/>
    <mergeCell ref="EV14:FK14"/>
    <mergeCell ref="B15:AB15"/>
    <mergeCell ref="AC15:AK15"/>
    <mergeCell ref="AL15:AZ15"/>
    <mergeCell ref="BA15:BP15"/>
    <mergeCell ref="BQ15:CF15"/>
    <mergeCell ref="CG15:CY15"/>
    <mergeCell ref="CZ15:DO15"/>
    <mergeCell ref="DP15:EE15"/>
    <mergeCell ref="EF15:EU15"/>
    <mergeCell ref="EV15:FK15"/>
    <mergeCell ref="B16:AB16"/>
    <mergeCell ref="AC16:AK16"/>
    <mergeCell ref="AL16:AZ16"/>
    <mergeCell ref="BA16:BP16"/>
    <mergeCell ref="BQ16:CF16"/>
    <mergeCell ref="CG16:CY16"/>
    <mergeCell ref="CZ16:DO16"/>
    <mergeCell ref="DP16:EE16"/>
    <mergeCell ref="EF16:EU16"/>
    <mergeCell ref="EV16:FK16"/>
    <mergeCell ref="B17:AB17"/>
    <mergeCell ref="AC17:AK17"/>
    <mergeCell ref="AL17:AZ17"/>
    <mergeCell ref="BA17:BP17"/>
    <mergeCell ref="BQ17:CF17"/>
    <mergeCell ref="CG17:CY17"/>
    <mergeCell ref="CZ17:DO17"/>
    <mergeCell ref="DP17:EE17"/>
    <mergeCell ref="EF17:EU17"/>
    <mergeCell ref="EV17:FK17"/>
    <mergeCell ref="B18:AB18"/>
    <mergeCell ref="AC18:AK18"/>
    <mergeCell ref="AL18:AZ18"/>
    <mergeCell ref="BA18:BP18"/>
    <mergeCell ref="BQ18:CF18"/>
    <mergeCell ref="CG18:CY18"/>
    <mergeCell ref="CZ18:DO18"/>
    <mergeCell ref="DP18:EE18"/>
    <mergeCell ref="EF18:EU18"/>
    <mergeCell ref="EV18:FK18"/>
    <mergeCell ref="B19:AB19"/>
    <mergeCell ref="AC19:AK19"/>
    <mergeCell ref="AL19:AZ19"/>
    <mergeCell ref="BA19:BP19"/>
    <mergeCell ref="BQ19:CF19"/>
    <mergeCell ref="CG19:CY19"/>
    <mergeCell ref="CZ19:DO19"/>
    <mergeCell ref="DP19:EE19"/>
    <mergeCell ref="EF19:EU19"/>
    <mergeCell ref="EV19:FK19"/>
    <mergeCell ref="B20:AB20"/>
    <mergeCell ref="AC20:AK20"/>
    <mergeCell ref="AL20:AZ20"/>
    <mergeCell ref="BA20:BP20"/>
    <mergeCell ref="BQ20:CF20"/>
    <mergeCell ref="CG20:CY20"/>
    <mergeCell ref="CZ20:DO20"/>
    <mergeCell ref="DP20:EE20"/>
    <mergeCell ref="EF20:EU20"/>
    <mergeCell ref="EV20:FK20"/>
    <mergeCell ref="B21:AB21"/>
    <mergeCell ref="AC21:AK21"/>
    <mergeCell ref="AL21:AZ21"/>
    <mergeCell ref="BA21:BP21"/>
    <mergeCell ref="BQ21:CF21"/>
    <mergeCell ref="CG21:CY21"/>
    <mergeCell ref="CZ21:DO21"/>
    <mergeCell ref="DP21:EE21"/>
    <mergeCell ref="EF21:EU21"/>
    <mergeCell ref="EV21:FK21"/>
    <mergeCell ref="B22:AB22"/>
    <mergeCell ref="AC22:AK22"/>
    <mergeCell ref="AL22:AZ22"/>
    <mergeCell ref="BA22:BP22"/>
    <mergeCell ref="BQ22:CF22"/>
    <mergeCell ref="CG22:CY22"/>
    <mergeCell ref="CZ22:DO22"/>
    <mergeCell ref="DP22:EE22"/>
    <mergeCell ref="EF22:EU22"/>
    <mergeCell ref="EV22:FK22"/>
    <mergeCell ref="B23:AB23"/>
    <mergeCell ref="AC23:AK23"/>
    <mergeCell ref="AL23:AZ23"/>
    <mergeCell ref="BA23:BP23"/>
    <mergeCell ref="BQ23:CF23"/>
    <mergeCell ref="CG23:CY23"/>
    <mergeCell ref="CZ23:DO23"/>
    <mergeCell ref="DP23:EE23"/>
    <mergeCell ref="EF23:EU23"/>
    <mergeCell ref="EV23:FK23"/>
    <mergeCell ref="B24:AB24"/>
    <mergeCell ref="AC24:AK24"/>
    <mergeCell ref="AL24:AZ24"/>
    <mergeCell ref="BA24:BP24"/>
    <mergeCell ref="BQ24:CF24"/>
    <mergeCell ref="CG24:CY24"/>
    <mergeCell ref="CZ24:DO24"/>
    <mergeCell ref="DP24:EE24"/>
    <mergeCell ref="EF24:EU24"/>
    <mergeCell ref="EV24:FK24"/>
    <mergeCell ref="B25:AB25"/>
    <mergeCell ref="AC25:AK25"/>
    <mergeCell ref="AL25:AZ25"/>
    <mergeCell ref="BA25:BP25"/>
    <mergeCell ref="BQ25:CF25"/>
    <mergeCell ref="CG25:CY25"/>
    <mergeCell ref="CZ25:DO25"/>
    <mergeCell ref="DP25:EE25"/>
    <mergeCell ref="EF25:EU25"/>
    <mergeCell ref="EV25:FK25"/>
    <mergeCell ref="B26:AB26"/>
    <mergeCell ref="AC26:AK29"/>
    <mergeCell ref="AL26:AZ26"/>
    <mergeCell ref="BA26:BP26"/>
    <mergeCell ref="BQ26:CF26"/>
    <mergeCell ref="CG26:CY26"/>
    <mergeCell ref="CZ26:DO26"/>
    <mergeCell ref="DP26:EE26"/>
    <mergeCell ref="EF26:EU26"/>
    <mergeCell ref="EV26:FK26"/>
    <mergeCell ref="B27:AB27"/>
    <mergeCell ref="AL27:AZ27"/>
    <mergeCell ref="BA27:BP27"/>
    <mergeCell ref="BQ27:CF27"/>
    <mergeCell ref="CG27:CY27"/>
    <mergeCell ref="CZ27:DO27"/>
    <mergeCell ref="DP27:EE27"/>
    <mergeCell ref="EF27:EU27"/>
    <mergeCell ref="EV27:FK27"/>
    <mergeCell ref="B28:AB28"/>
    <mergeCell ref="AL28:AZ28"/>
    <mergeCell ref="BA28:BP28"/>
    <mergeCell ref="BQ28:CF28"/>
    <mergeCell ref="CG28:CY28"/>
    <mergeCell ref="CZ28:DO28"/>
    <mergeCell ref="DP28:EE28"/>
    <mergeCell ref="EF28:EU28"/>
    <mergeCell ref="EV28:FK28"/>
    <mergeCell ref="B29:AB29"/>
    <mergeCell ref="AL29:AZ29"/>
    <mergeCell ref="BA29:BP29"/>
    <mergeCell ref="BQ29:CF29"/>
    <mergeCell ref="CG29:CY29"/>
    <mergeCell ref="CZ29:DO29"/>
    <mergeCell ref="DP29:EE29"/>
    <mergeCell ref="EF29:EU29"/>
    <mergeCell ref="EV29:FK29"/>
    <mergeCell ref="B30:AB30"/>
    <mergeCell ref="AC30:AK33"/>
    <mergeCell ref="AL30:AZ30"/>
    <mergeCell ref="BA30:BP30"/>
    <mergeCell ref="BQ30:CF30"/>
    <mergeCell ref="CG30:CY30"/>
    <mergeCell ref="CZ30:DO30"/>
    <mergeCell ref="DP30:EE30"/>
    <mergeCell ref="EF30:EU30"/>
    <mergeCell ref="EV30:FK30"/>
    <mergeCell ref="B31:AB31"/>
    <mergeCell ref="AL31:AZ31"/>
    <mergeCell ref="BA31:BP31"/>
    <mergeCell ref="BQ31:CF31"/>
    <mergeCell ref="CG31:CY31"/>
    <mergeCell ref="CZ31:DO31"/>
    <mergeCell ref="DP31:EE31"/>
    <mergeCell ref="EF31:EU31"/>
    <mergeCell ref="EV31:FK31"/>
    <mergeCell ref="B32:AB33"/>
    <mergeCell ref="AL32:AZ32"/>
    <mergeCell ref="BA32:BP32"/>
    <mergeCell ref="BQ32:CF32"/>
    <mergeCell ref="CG32:CY32"/>
    <mergeCell ref="CZ32:DO32"/>
    <mergeCell ref="DP32:EE32"/>
    <mergeCell ref="EF32:EU32"/>
    <mergeCell ref="EV32:FK32"/>
    <mergeCell ref="AL33:AZ33"/>
    <mergeCell ref="BA33:BP33"/>
    <mergeCell ref="BQ33:CF33"/>
    <mergeCell ref="CG33:CY33"/>
    <mergeCell ref="CZ33:DO33"/>
    <mergeCell ref="DP33:EE33"/>
    <mergeCell ref="EF33:EU33"/>
    <mergeCell ref="EV33:FK33"/>
    <mergeCell ref="B34:AB34"/>
    <mergeCell ref="AC34:AK34"/>
    <mergeCell ref="AL34:AZ34"/>
    <mergeCell ref="BA34:BP34"/>
    <mergeCell ref="BQ34:CF34"/>
    <mergeCell ref="CG34:CY34"/>
    <mergeCell ref="CZ34:DO34"/>
    <mergeCell ref="DP34:EE34"/>
    <mergeCell ref="EF34:EU34"/>
    <mergeCell ref="EV34:FK34"/>
    <mergeCell ref="B35:AB35"/>
    <mergeCell ref="AC35:AK35"/>
    <mergeCell ref="AL35:AZ35"/>
    <mergeCell ref="BA35:BP35"/>
    <mergeCell ref="BQ35:CF35"/>
    <mergeCell ref="CG35:CY35"/>
    <mergeCell ref="CZ35:DO35"/>
    <mergeCell ref="DP35:EE35"/>
    <mergeCell ref="EF35:EU35"/>
    <mergeCell ref="EV35:FK35"/>
    <mergeCell ref="B36:AB36"/>
    <mergeCell ref="AC36:AK36"/>
    <mergeCell ref="AL36:AZ36"/>
    <mergeCell ref="BA36:BP36"/>
    <mergeCell ref="BQ36:CF36"/>
    <mergeCell ref="CG36:CY36"/>
    <mergeCell ref="CZ36:DO36"/>
    <mergeCell ref="DP36:EE36"/>
    <mergeCell ref="EF36:EU36"/>
    <mergeCell ref="EV36:FK36"/>
    <mergeCell ref="B37:AB37"/>
    <mergeCell ref="AC37:AK37"/>
    <mergeCell ref="AL37:AZ37"/>
    <mergeCell ref="BA37:BP37"/>
    <mergeCell ref="BQ37:CF37"/>
    <mergeCell ref="CG37:CY37"/>
    <mergeCell ref="CZ37:DO37"/>
    <mergeCell ref="DP37:EE37"/>
    <mergeCell ref="EF37:EU37"/>
    <mergeCell ref="EV37:FK37"/>
    <mergeCell ref="B38:AB38"/>
    <mergeCell ref="AC38:AK38"/>
    <mergeCell ref="AL38:AZ38"/>
    <mergeCell ref="BA38:BP38"/>
    <mergeCell ref="BQ38:CF38"/>
    <mergeCell ref="CG38:CY38"/>
    <mergeCell ref="CZ38:DO38"/>
    <mergeCell ref="DP38:EE38"/>
    <mergeCell ref="EF38:EU38"/>
    <mergeCell ref="EV38:FK38"/>
    <mergeCell ref="B39:AB39"/>
    <mergeCell ref="AC39:AK39"/>
    <mergeCell ref="AL39:AZ39"/>
    <mergeCell ref="BA39:BP39"/>
    <mergeCell ref="BQ39:CF39"/>
    <mergeCell ref="CG39:CY39"/>
    <mergeCell ref="CZ39:DO39"/>
    <mergeCell ref="DP39:EE39"/>
    <mergeCell ref="EF39:EU39"/>
    <mergeCell ref="EV39:FK39"/>
    <mergeCell ref="B40:AB40"/>
    <mergeCell ref="AC40:AK42"/>
    <mergeCell ref="AL40:AZ40"/>
    <mergeCell ref="BA40:BP40"/>
    <mergeCell ref="BQ40:CF40"/>
    <mergeCell ref="CG40:CY40"/>
    <mergeCell ref="CZ40:DO40"/>
    <mergeCell ref="DP40:EE40"/>
    <mergeCell ref="EF40:EU40"/>
    <mergeCell ref="EV40:FK40"/>
    <mergeCell ref="B41:AB41"/>
    <mergeCell ref="AL41:AZ41"/>
    <mergeCell ref="BA41:BP41"/>
    <mergeCell ref="BQ41:CF41"/>
    <mergeCell ref="CG41:CY41"/>
    <mergeCell ref="CZ41:DO41"/>
    <mergeCell ref="DP41:EE41"/>
    <mergeCell ref="EF41:EU41"/>
    <mergeCell ref="EV41:FK41"/>
    <mergeCell ref="CZ43:DO43"/>
    <mergeCell ref="B42:AB42"/>
    <mergeCell ref="AL42:AZ42"/>
    <mergeCell ref="BA42:BP42"/>
    <mergeCell ref="BQ42:CF42"/>
    <mergeCell ref="CG42:CY42"/>
    <mergeCell ref="CZ42:DO42"/>
    <mergeCell ref="CZ44:DO44"/>
    <mergeCell ref="DP42:EE42"/>
    <mergeCell ref="EF42:EU42"/>
    <mergeCell ref="EV42:FK42"/>
    <mergeCell ref="B43:AB43"/>
    <mergeCell ref="AC43:AK43"/>
    <mergeCell ref="AL43:AZ43"/>
    <mergeCell ref="BA43:BP43"/>
    <mergeCell ref="BQ43:CF43"/>
    <mergeCell ref="CG43:CY43"/>
    <mergeCell ref="CZ45:DO45"/>
    <mergeCell ref="DP43:EE43"/>
    <mergeCell ref="EF43:EU43"/>
    <mergeCell ref="EV43:FK43"/>
    <mergeCell ref="B44:AB44"/>
    <mergeCell ref="AC44:AK44"/>
    <mergeCell ref="AL44:AZ44"/>
    <mergeCell ref="BA44:BP44"/>
    <mergeCell ref="BQ44:CF44"/>
    <mergeCell ref="CG44:CY44"/>
    <mergeCell ref="CZ46:DO46"/>
    <mergeCell ref="DP44:EE44"/>
    <mergeCell ref="EF44:EU44"/>
    <mergeCell ref="EV44:FK44"/>
    <mergeCell ref="B45:AB45"/>
    <mergeCell ref="AC45:AK45"/>
    <mergeCell ref="AL45:AZ45"/>
    <mergeCell ref="BA45:BP45"/>
    <mergeCell ref="BQ45:CF45"/>
    <mergeCell ref="CG45:CY45"/>
    <mergeCell ref="CZ47:DO47"/>
    <mergeCell ref="DP45:EE45"/>
    <mergeCell ref="EF45:EU45"/>
    <mergeCell ref="EV45:FK45"/>
    <mergeCell ref="B46:AB46"/>
    <mergeCell ref="AC46:AK46"/>
    <mergeCell ref="AL46:AZ46"/>
    <mergeCell ref="BA46:BP46"/>
    <mergeCell ref="BQ46:CF46"/>
    <mergeCell ref="CG46:CY46"/>
    <mergeCell ref="CZ48:DO48"/>
    <mergeCell ref="DP46:EE46"/>
    <mergeCell ref="EF46:EU46"/>
    <mergeCell ref="EV46:FK46"/>
    <mergeCell ref="B47:AB47"/>
    <mergeCell ref="AC47:AK47"/>
    <mergeCell ref="AL47:AZ47"/>
    <mergeCell ref="BA47:BP47"/>
    <mergeCell ref="BQ47:CF47"/>
    <mergeCell ref="CG47:CY47"/>
    <mergeCell ref="CZ49:DO49"/>
    <mergeCell ref="DP47:EE47"/>
    <mergeCell ref="EF47:EU47"/>
    <mergeCell ref="EV47:FK47"/>
    <mergeCell ref="B48:AB48"/>
    <mergeCell ref="AC48:AK48"/>
    <mergeCell ref="AL48:AZ48"/>
    <mergeCell ref="BA48:BP48"/>
    <mergeCell ref="BQ48:CF48"/>
    <mergeCell ref="CG48:CY48"/>
    <mergeCell ref="CZ50:DO50"/>
    <mergeCell ref="DP48:EE48"/>
    <mergeCell ref="EF48:EU48"/>
    <mergeCell ref="EV48:FK48"/>
    <mergeCell ref="B49:AB49"/>
    <mergeCell ref="AC49:AK49"/>
    <mergeCell ref="AL49:AZ49"/>
    <mergeCell ref="BA49:BP49"/>
    <mergeCell ref="BQ49:CF49"/>
    <mergeCell ref="CG49:CY49"/>
    <mergeCell ref="CZ51:DO51"/>
    <mergeCell ref="DP49:EE49"/>
    <mergeCell ref="EF49:EU49"/>
    <mergeCell ref="EV49:FK49"/>
    <mergeCell ref="B50:AB50"/>
    <mergeCell ref="AC50:AK50"/>
    <mergeCell ref="AL50:AZ50"/>
    <mergeCell ref="BA50:BP50"/>
    <mergeCell ref="BQ50:CF50"/>
    <mergeCell ref="CG50:CY50"/>
    <mergeCell ref="CZ52:DO52"/>
    <mergeCell ref="DP50:EE50"/>
    <mergeCell ref="EF50:EU50"/>
    <mergeCell ref="EV50:FK50"/>
    <mergeCell ref="B51:AB51"/>
    <mergeCell ref="AC51:AK51"/>
    <mergeCell ref="AL51:AZ51"/>
    <mergeCell ref="BA51:BP51"/>
    <mergeCell ref="BQ51:CF51"/>
    <mergeCell ref="CG51:CY51"/>
    <mergeCell ref="CZ53:DO53"/>
    <mergeCell ref="DP51:EE51"/>
    <mergeCell ref="EF51:EU51"/>
    <mergeCell ref="EV51:FK51"/>
    <mergeCell ref="B52:AB52"/>
    <mergeCell ref="AC52:AK52"/>
    <mergeCell ref="AL52:AZ52"/>
    <mergeCell ref="BA52:BP52"/>
    <mergeCell ref="BQ52:CF52"/>
    <mergeCell ref="CG52:CY52"/>
    <mergeCell ref="DP54:EE54"/>
    <mergeCell ref="DP52:EE52"/>
    <mergeCell ref="EF52:EU52"/>
    <mergeCell ref="EV52:FK52"/>
    <mergeCell ref="B53:AB54"/>
    <mergeCell ref="AC53:AK53"/>
    <mergeCell ref="AL53:AZ53"/>
    <mergeCell ref="BA53:BP53"/>
    <mergeCell ref="BQ53:CF53"/>
    <mergeCell ref="CG53:CY53"/>
    <mergeCell ref="DP55:EE55"/>
    <mergeCell ref="DP53:EE53"/>
    <mergeCell ref="EF53:EU53"/>
    <mergeCell ref="EV53:FK53"/>
    <mergeCell ref="AC54:AK54"/>
    <mergeCell ref="AL54:AZ54"/>
    <mergeCell ref="BA54:BP54"/>
    <mergeCell ref="BQ54:CF54"/>
    <mergeCell ref="CG54:CY54"/>
    <mergeCell ref="CZ54:DO54"/>
    <mergeCell ref="DP56:EE56"/>
    <mergeCell ref="EF54:EU54"/>
    <mergeCell ref="EV54:FK54"/>
    <mergeCell ref="B55:AB55"/>
    <mergeCell ref="AC55:AK55"/>
    <mergeCell ref="AL55:AZ55"/>
    <mergeCell ref="BA55:BP55"/>
    <mergeCell ref="BQ55:CF55"/>
    <mergeCell ref="CG55:CY55"/>
    <mergeCell ref="CZ55:DO55"/>
    <mergeCell ref="EF57:EU57"/>
    <mergeCell ref="EF55:EU55"/>
    <mergeCell ref="EV55:FK55"/>
    <mergeCell ref="B56:AB57"/>
    <mergeCell ref="AC56:AK56"/>
    <mergeCell ref="AL56:AZ56"/>
    <mergeCell ref="BA56:BP56"/>
    <mergeCell ref="BQ56:CF56"/>
    <mergeCell ref="CG56:CY56"/>
    <mergeCell ref="CZ56:DO56"/>
    <mergeCell ref="EF58:EU58"/>
    <mergeCell ref="EF56:EU56"/>
    <mergeCell ref="EV56:FK56"/>
    <mergeCell ref="AC57:AK57"/>
    <mergeCell ref="AL57:AZ57"/>
    <mergeCell ref="BA57:BP57"/>
    <mergeCell ref="BQ57:CF57"/>
    <mergeCell ref="CG57:CY57"/>
    <mergeCell ref="CZ57:DO57"/>
    <mergeCell ref="DP57:EE57"/>
    <mergeCell ref="EF59:EU59"/>
    <mergeCell ref="EV57:FK57"/>
    <mergeCell ref="B58:AB58"/>
    <mergeCell ref="AC58:AK58"/>
    <mergeCell ref="AL58:AZ58"/>
    <mergeCell ref="BA58:BP58"/>
    <mergeCell ref="BQ58:CF58"/>
    <mergeCell ref="CG58:CY58"/>
    <mergeCell ref="CZ58:DO58"/>
    <mergeCell ref="DP58:EE58"/>
    <mergeCell ref="EF60:EU60"/>
    <mergeCell ref="EV58:FK58"/>
    <mergeCell ref="B59:AB59"/>
    <mergeCell ref="AC59:AK59"/>
    <mergeCell ref="AL59:AZ59"/>
    <mergeCell ref="BA59:BP59"/>
    <mergeCell ref="BQ59:CF59"/>
    <mergeCell ref="CG59:CY59"/>
    <mergeCell ref="CZ59:DO59"/>
    <mergeCell ref="DP59:EE59"/>
    <mergeCell ref="EF61:EU61"/>
    <mergeCell ref="EV59:FK59"/>
    <mergeCell ref="B60:AB60"/>
    <mergeCell ref="AC60:AK60"/>
    <mergeCell ref="AL60:AZ60"/>
    <mergeCell ref="BA60:BP60"/>
    <mergeCell ref="BQ60:CF60"/>
    <mergeCell ref="CG60:CY60"/>
    <mergeCell ref="CZ60:DO60"/>
    <mergeCell ref="DP60:EE60"/>
    <mergeCell ref="EF62:EU62"/>
    <mergeCell ref="EV60:FK60"/>
    <mergeCell ref="B61:AB61"/>
    <mergeCell ref="AC61:AK61"/>
    <mergeCell ref="AL61:AZ61"/>
    <mergeCell ref="BA61:BP61"/>
    <mergeCell ref="BQ61:CF61"/>
    <mergeCell ref="CG61:CY61"/>
    <mergeCell ref="CZ61:DO61"/>
    <mergeCell ref="DP61:EE61"/>
    <mergeCell ref="EF63:EU63"/>
    <mergeCell ref="EV61:FK61"/>
    <mergeCell ref="B62:AB62"/>
    <mergeCell ref="AC62:AK62"/>
    <mergeCell ref="AL62:AZ62"/>
    <mergeCell ref="BA62:BP62"/>
    <mergeCell ref="BQ62:CF62"/>
    <mergeCell ref="CG62:CY62"/>
    <mergeCell ref="CZ62:DO62"/>
    <mergeCell ref="DP62:EE62"/>
    <mergeCell ref="EF64:EU64"/>
    <mergeCell ref="EV62:FK62"/>
    <mergeCell ref="B63:AB63"/>
    <mergeCell ref="AC63:AK63"/>
    <mergeCell ref="AL63:AZ63"/>
    <mergeCell ref="BA63:BP63"/>
    <mergeCell ref="BQ63:CF63"/>
    <mergeCell ref="CG63:CY63"/>
    <mergeCell ref="CZ63:DO63"/>
    <mergeCell ref="DP63:EE63"/>
    <mergeCell ref="EF65:EU65"/>
    <mergeCell ref="EV63:FK63"/>
    <mergeCell ref="B64:AB64"/>
    <mergeCell ref="AC64:AK64"/>
    <mergeCell ref="AL64:AZ64"/>
    <mergeCell ref="BA64:BP64"/>
    <mergeCell ref="BQ64:CF64"/>
    <mergeCell ref="CG64:CY64"/>
    <mergeCell ref="CZ64:DO64"/>
    <mergeCell ref="DP64:EE64"/>
    <mergeCell ref="EF66:EU66"/>
    <mergeCell ref="EV64:FK64"/>
    <mergeCell ref="B65:AB65"/>
    <mergeCell ref="AC65:AK65"/>
    <mergeCell ref="AL65:AZ65"/>
    <mergeCell ref="BA65:BP65"/>
    <mergeCell ref="BQ65:CF65"/>
    <mergeCell ref="CG65:CY65"/>
    <mergeCell ref="CZ65:DO65"/>
    <mergeCell ref="DP65:EE65"/>
    <mergeCell ref="EF67:EU67"/>
    <mergeCell ref="EV65:FK65"/>
    <mergeCell ref="B66:AB66"/>
    <mergeCell ref="AC66:AK66"/>
    <mergeCell ref="AL66:AZ66"/>
    <mergeCell ref="BA66:BP66"/>
    <mergeCell ref="BQ66:CF66"/>
    <mergeCell ref="CG66:CY66"/>
    <mergeCell ref="CZ66:DO66"/>
    <mergeCell ref="DP66:EE66"/>
    <mergeCell ref="EV67:FK67"/>
    <mergeCell ref="EV66:FK66"/>
    <mergeCell ref="B67:AB67"/>
    <mergeCell ref="AC67:AK67"/>
    <mergeCell ref="AL67:AZ67"/>
    <mergeCell ref="BA67:BP67"/>
    <mergeCell ref="BQ67:CF67"/>
    <mergeCell ref="CG67:CY67"/>
    <mergeCell ref="CZ67:DO67"/>
    <mergeCell ref="DP67:EE6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K13"/>
  <sheetViews>
    <sheetView view="pageLayout" zoomScaleSheetLayoutView="100" workbookViewId="0" topLeftCell="G8">
      <selection activeCell="DH12" sqref="DH12:DU12"/>
    </sheetView>
  </sheetViews>
  <sheetFormatPr defaultColWidth="0.875" defaultRowHeight="12.75"/>
  <cols>
    <col min="1" max="16384" width="0.875" style="1" customWidth="1"/>
  </cols>
  <sheetData>
    <row r="1" spans="2:166" ht="15">
      <c r="B1" s="98" t="s">
        <v>226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</row>
    <row r="2" spans="63:105" ht="15">
      <c r="BK2" s="52" t="s">
        <v>45</v>
      </c>
      <c r="BL2" s="52"/>
      <c r="BM2" s="52"/>
      <c r="BN2" s="52"/>
      <c r="BO2" s="52"/>
      <c r="BP2" s="52"/>
      <c r="BQ2" s="72"/>
      <c r="BR2" s="72"/>
      <c r="BS2" s="72"/>
      <c r="BT2" s="72"/>
      <c r="BU2" s="57" t="s">
        <v>2</v>
      </c>
      <c r="BV2" s="57"/>
      <c r="BW2" s="57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58">
        <v>20</v>
      </c>
      <c r="CQ2" s="58"/>
      <c r="CR2" s="58"/>
      <c r="CS2" s="58"/>
      <c r="CT2" s="56"/>
      <c r="CU2" s="56"/>
      <c r="CV2" s="56"/>
      <c r="CW2" s="56"/>
      <c r="CX2" s="57" t="s">
        <v>3</v>
      </c>
      <c r="CY2" s="57"/>
      <c r="CZ2" s="57"/>
      <c r="DA2" s="57"/>
    </row>
    <row r="3" spans="1:167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</row>
    <row r="4" spans="1:167" ht="16.5" customHeight="1">
      <c r="A4" s="198" t="s">
        <v>98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200"/>
      <c r="W4" s="198" t="s">
        <v>91</v>
      </c>
      <c r="X4" s="199"/>
      <c r="Y4" s="199"/>
      <c r="Z4" s="199"/>
      <c r="AA4" s="199"/>
      <c r="AB4" s="199"/>
      <c r="AC4" s="199"/>
      <c r="AD4" s="199"/>
      <c r="AE4" s="200"/>
      <c r="AF4" s="198" t="s">
        <v>179</v>
      </c>
      <c r="AG4" s="199"/>
      <c r="AH4" s="199"/>
      <c r="AI4" s="199"/>
      <c r="AJ4" s="199"/>
      <c r="AK4" s="199"/>
      <c r="AL4" s="199"/>
      <c r="AM4" s="199"/>
      <c r="AN4" s="199"/>
      <c r="AO4" s="200"/>
      <c r="AP4" s="195" t="s">
        <v>182</v>
      </c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  <c r="DE4" s="196"/>
      <c r="DF4" s="196"/>
      <c r="DG4" s="196"/>
      <c r="DH4" s="196"/>
      <c r="DI4" s="196"/>
      <c r="DJ4" s="196"/>
      <c r="DK4" s="196"/>
      <c r="DL4" s="196"/>
      <c r="DM4" s="196"/>
      <c r="DN4" s="196"/>
      <c r="DO4" s="196"/>
      <c r="DP4" s="196"/>
      <c r="DQ4" s="196"/>
      <c r="DR4" s="196"/>
      <c r="DS4" s="196"/>
      <c r="DT4" s="196"/>
      <c r="DU4" s="196"/>
      <c r="DV4" s="196"/>
      <c r="DW4" s="196"/>
      <c r="DX4" s="196"/>
      <c r="DY4" s="196"/>
      <c r="DZ4" s="196"/>
      <c r="EA4" s="196"/>
      <c r="EB4" s="196"/>
      <c r="EC4" s="196"/>
      <c r="ED4" s="196"/>
      <c r="EE4" s="196"/>
      <c r="EF4" s="196"/>
      <c r="EG4" s="196"/>
      <c r="EH4" s="196"/>
      <c r="EI4" s="196"/>
      <c r="EJ4" s="196"/>
      <c r="EK4" s="196"/>
      <c r="EL4" s="196"/>
      <c r="EM4" s="196"/>
      <c r="EN4" s="196"/>
      <c r="EO4" s="196"/>
      <c r="EP4" s="196"/>
      <c r="EQ4" s="196"/>
      <c r="ER4" s="196"/>
      <c r="ES4" s="196"/>
      <c r="ET4" s="196"/>
      <c r="EU4" s="196"/>
      <c r="EV4" s="196"/>
      <c r="EW4" s="196"/>
      <c r="EX4" s="196"/>
      <c r="EY4" s="196"/>
      <c r="EZ4" s="196"/>
      <c r="FA4" s="196"/>
      <c r="FB4" s="196"/>
      <c r="FC4" s="196"/>
      <c r="FD4" s="196"/>
      <c r="FE4" s="196"/>
      <c r="FF4" s="196"/>
      <c r="FG4" s="196"/>
      <c r="FH4" s="196"/>
      <c r="FI4" s="196"/>
      <c r="FJ4" s="196"/>
      <c r="FK4" s="197"/>
    </row>
    <row r="5" spans="1:167" ht="16.5" customHeight="1">
      <c r="A5" s="208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10"/>
      <c r="W5" s="208"/>
      <c r="X5" s="209"/>
      <c r="Y5" s="209"/>
      <c r="Z5" s="209"/>
      <c r="AA5" s="209"/>
      <c r="AB5" s="209"/>
      <c r="AC5" s="209"/>
      <c r="AD5" s="209"/>
      <c r="AE5" s="210"/>
      <c r="AF5" s="208"/>
      <c r="AG5" s="209"/>
      <c r="AH5" s="209"/>
      <c r="AI5" s="209"/>
      <c r="AJ5" s="209"/>
      <c r="AK5" s="209"/>
      <c r="AL5" s="209"/>
      <c r="AM5" s="209"/>
      <c r="AN5" s="209"/>
      <c r="AO5" s="210"/>
      <c r="AP5" s="198" t="s">
        <v>184</v>
      </c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200"/>
      <c r="CF5" s="195" t="s">
        <v>4</v>
      </c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  <c r="DC5" s="196"/>
      <c r="DD5" s="196"/>
      <c r="DE5" s="196"/>
      <c r="DF5" s="196"/>
      <c r="DG5" s="196"/>
      <c r="DH5" s="196"/>
      <c r="DI5" s="196"/>
      <c r="DJ5" s="196"/>
      <c r="DK5" s="196"/>
      <c r="DL5" s="196"/>
      <c r="DM5" s="196"/>
      <c r="DN5" s="196"/>
      <c r="DO5" s="196"/>
      <c r="DP5" s="196"/>
      <c r="DQ5" s="196"/>
      <c r="DR5" s="196"/>
      <c r="DS5" s="196"/>
      <c r="DT5" s="196"/>
      <c r="DU5" s="196"/>
      <c r="DV5" s="196"/>
      <c r="DW5" s="196"/>
      <c r="DX5" s="196"/>
      <c r="DY5" s="196"/>
      <c r="DZ5" s="196"/>
      <c r="EA5" s="196"/>
      <c r="EB5" s="196"/>
      <c r="EC5" s="196"/>
      <c r="ED5" s="196"/>
      <c r="EE5" s="196"/>
      <c r="EF5" s="196"/>
      <c r="EG5" s="196"/>
      <c r="EH5" s="196"/>
      <c r="EI5" s="196"/>
      <c r="EJ5" s="196"/>
      <c r="EK5" s="196"/>
      <c r="EL5" s="196"/>
      <c r="EM5" s="196"/>
      <c r="EN5" s="196"/>
      <c r="EO5" s="196"/>
      <c r="EP5" s="196"/>
      <c r="EQ5" s="196"/>
      <c r="ER5" s="196"/>
      <c r="ES5" s="196"/>
      <c r="ET5" s="196"/>
      <c r="EU5" s="196"/>
      <c r="EV5" s="196"/>
      <c r="EW5" s="196"/>
      <c r="EX5" s="196"/>
      <c r="EY5" s="196"/>
      <c r="EZ5" s="196"/>
      <c r="FA5" s="196"/>
      <c r="FB5" s="196"/>
      <c r="FC5" s="196"/>
      <c r="FD5" s="196"/>
      <c r="FE5" s="196"/>
      <c r="FF5" s="196"/>
      <c r="FG5" s="196"/>
      <c r="FH5" s="196"/>
      <c r="FI5" s="196"/>
      <c r="FJ5" s="196"/>
      <c r="FK5" s="197"/>
    </row>
    <row r="6" spans="1:167" ht="90" customHeight="1">
      <c r="A6" s="208"/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10"/>
      <c r="W6" s="208"/>
      <c r="X6" s="209"/>
      <c r="Y6" s="209"/>
      <c r="Z6" s="209"/>
      <c r="AA6" s="209"/>
      <c r="AB6" s="209"/>
      <c r="AC6" s="209"/>
      <c r="AD6" s="209"/>
      <c r="AE6" s="210"/>
      <c r="AF6" s="208"/>
      <c r="AG6" s="209"/>
      <c r="AH6" s="209"/>
      <c r="AI6" s="209"/>
      <c r="AJ6" s="209"/>
      <c r="AK6" s="209"/>
      <c r="AL6" s="209"/>
      <c r="AM6" s="209"/>
      <c r="AN6" s="209"/>
      <c r="AO6" s="210"/>
      <c r="AP6" s="201"/>
      <c r="AQ6" s="202"/>
      <c r="AR6" s="202"/>
      <c r="AS6" s="202"/>
      <c r="AT6" s="202"/>
      <c r="AU6" s="202"/>
      <c r="AV6" s="202"/>
      <c r="AW6" s="202"/>
      <c r="AX6" s="202"/>
      <c r="AY6" s="202"/>
      <c r="AZ6" s="202"/>
      <c r="BA6" s="202"/>
      <c r="BB6" s="202"/>
      <c r="BC6" s="202"/>
      <c r="BD6" s="202"/>
      <c r="BE6" s="202"/>
      <c r="BF6" s="202"/>
      <c r="BG6" s="202"/>
      <c r="BH6" s="202"/>
      <c r="BI6" s="202"/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2"/>
      <c r="CB6" s="202"/>
      <c r="CC6" s="202"/>
      <c r="CD6" s="202"/>
      <c r="CE6" s="203"/>
      <c r="CF6" s="195" t="s">
        <v>189</v>
      </c>
      <c r="CG6" s="196"/>
      <c r="CH6" s="196"/>
      <c r="CI6" s="196"/>
      <c r="CJ6" s="196"/>
      <c r="CK6" s="196"/>
      <c r="CL6" s="196"/>
      <c r="CM6" s="196"/>
      <c r="CN6" s="196"/>
      <c r="CO6" s="196"/>
      <c r="CP6" s="196"/>
      <c r="CQ6" s="196"/>
      <c r="CR6" s="196"/>
      <c r="CS6" s="196"/>
      <c r="CT6" s="196"/>
      <c r="CU6" s="196"/>
      <c r="CV6" s="196"/>
      <c r="CW6" s="196"/>
      <c r="CX6" s="196"/>
      <c r="CY6" s="196"/>
      <c r="CZ6" s="196"/>
      <c r="DA6" s="196"/>
      <c r="DB6" s="196"/>
      <c r="DC6" s="196"/>
      <c r="DD6" s="196"/>
      <c r="DE6" s="196"/>
      <c r="DF6" s="196"/>
      <c r="DG6" s="196"/>
      <c r="DH6" s="196"/>
      <c r="DI6" s="196"/>
      <c r="DJ6" s="196"/>
      <c r="DK6" s="196"/>
      <c r="DL6" s="196"/>
      <c r="DM6" s="196"/>
      <c r="DN6" s="196"/>
      <c r="DO6" s="196"/>
      <c r="DP6" s="196"/>
      <c r="DQ6" s="196"/>
      <c r="DR6" s="196"/>
      <c r="DS6" s="196"/>
      <c r="DT6" s="196"/>
      <c r="DU6" s="197"/>
      <c r="DV6" s="195" t="s">
        <v>190</v>
      </c>
      <c r="DW6" s="196"/>
      <c r="DX6" s="196"/>
      <c r="DY6" s="196"/>
      <c r="DZ6" s="196"/>
      <c r="EA6" s="196"/>
      <c r="EB6" s="196"/>
      <c r="EC6" s="196"/>
      <c r="ED6" s="196"/>
      <c r="EE6" s="196"/>
      <c r="EF6" s="196"/>
      <c r="EG6" s="196"/>
      <c r="EH6" s="196"/>
      <c r="EI6" s="196"/>
      <c r="EJ6" s="196"/>
      <c r="EK6" s="196"/>
      <c r="EL6" s="196"/>
      <c r="EM6" s="196"/>
      <c r="EN6" s="196"/>
      <c r="EO6" s="196"/>
      <c r="EP6" s="196"/>
      <c r="EQ6" s="196"/>
      <c r="ER6" s="196"/>
      <c r="ES6" s="196"/>
      <c r="ET6" s="196"/>
      <c r="EU6" s="196"/>
      <c r="EV6" s="196"/>
      <c r="EW6" s="196"/>
      <c r="EX6" s="196"/>
      <c r="EY6" s="196"/>
      <c r="EZ6" s="196"/>
      <c r="FA6" s="196"/>
      <c r="FB6" s="196"/>
      <c r="FC6" s="196"/>
      <c r="FD6" s="196"/>
      <c r="FE6" s="196"/>
      <c r="FF6" s="196"/>
      <c r="FG6" s="196"/>
      <c r="FH6" s="196"/>
      <c r="FI6" s="196"/>
      <c r="FJ6" s="196"/>
      <c r="FK6" s="197"/>
    </row>
    <row r="7" spans="1:167" ht="15">
      <c r="A7" s="208"/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10"/>
      <c r="W7" s="208"/>
      <c r="X7" s="209"/>
      <c r="Y7" s="209"/>
      <c r="Z7" s="209"/>
      <c r="AA7" s="209"/>
      <c r="AB7" s="209"/>
      <c r="AC7" s="209"/>
      <c r="AD7" s="209"/>
      <c r="AE7" s="210"/>
      <c r="AF7" s="208"/>
      <c r="AG7" s="209"/>
      <c r="AH7" s="209"/>
      <c r="AI7" s="209"/>
      <c r="AJ7" s="209"/>
      <c r="AK7" s="209"/>
      <c r="AL7" s="209"/>
      <c r="AM7" s="209"/>
      <c r="AN7" s="209"/>
      <c r="AO7" s="210"/>
      <c r="AP7" s="190" t="s">
        <v>25</v>
      </c>
      <c r="AQ7" s="191"/>
      <c r="AR7" s="191"/>
      <c r="AS7" s="191"/>
      <c r="AT7" s="191"/>
      <c r="AU7" s="191"/>
      <c r="AV7" s="191"/>
      <c r="AW7" s="189" t="s">
        <v>247</v>
      </c>
      <c r="AX7" s="189"/>
      <c r="AY7" s="189"/>
      <c r="AZ7" s="189"/>
      <c r="BA7" s="192" t="s">
        <v>204</v>
      </c>
      <c r="BB7" s="192"/>
      <c r="BC7" s="193"/>
      <c r="BD7" s="190" t="s">
        <v>25</v>
      </c>
      <c r="BE7" s="191"/>
      <c r="BF7" s="191"/>
      <c r="BG7" s="191"/>
      <c r="BH7" s="191"/>
      <c r="BI7" s="191"/>
      <c r="BJ7" s="191"/>
      <c r="BK7" s="189" t="s">
        <v>248</v>
      </c>
      <c r="BL7" s="189"/>
      <c r="BM7" s="189"/>
      <c r="BN7" s="189"/>
      <c r="BO7" s="192" t="s">
        <v>204</v>
      </c>
      <c r="BP7" s="192"/>
      <c r="BQ7" s="193"/>
      <c r="BR7" s="190" t="s">
        <v>25</v>
      </c>
      <c r="BS7" s="191"/>
      <c r="BT7" s="191"/>
      <c r="BU7" s="191"/>
      <c r="BV7" s="191"/>
      <c r="BW7" s="191"/>
      <c r="BX7" s="191"/>
      <c r="BY7" s="189" t="s">
        <v>258</v>
      </c>
      <c r="BZ7" s="189"/>
      <c r="CA7" s="189"/>
      <c r="CB7" s="189"/>
      <c r="CC7" s="192" t="s">
        <v>204</v>
      </c>
      <c r="CD7" s="192"/>
      <c r="CE7" s="193"/>
      <c r="CF7" s="190" t="s">
        <v>25</v>
      </c>
      <c r="CG7" s="191"/>
      <c r="CH7" s="191"/>
      <c r="CI7" s="191"/>
      <c r="CJ7" s="191"/>
      <c r="CK7" s="191"/>
      <c r="CL7" s="191"/>
      <c r="CM7" s="189" t="s">
        <v>247</v>
      </c>
      <c r="CN7" s="189"/>
      <c r="CO7" s="189"/>
      <c r="CP7" s="189"/>
      <c r="CQ7" s="192" t="s">
        <v>204</v>
      </c>
      <c r="CR7" s="192"/>
      <c r="CS7" s="193"/>
      <c r="CT7" s="190" t="s">
        <v>25</v>
      </c>
      <c r="CU7" s="191"/>
      <c r="CV7" s="191"/>
      <c r="CW7" s="191"/>
      <c r="CX7" s="191"/>
      <c r="CY7" s="191"/>
      <c r="CZ7" s="191"/>
      <c r="DA7" s="189" t="s">
        <v>248</v>
      </c>
      <c r="DB7" s="189"/>
      <c r="DC7" s="189"/>
      <c r="DD7" s="189"/>
      <c r="DE7" s="192" t="s">
        <v>204</v>
      </c>
      <c r="DF7" s="192"/>
      <c r="DG7" s="193"/>
      <c r="DH7" s="190" t="s">
        <v>25</v>
      </c>
      <c r="DI7" s="191"/>
      <c r="DJ7" s="191"/>
      <c r="DK7" s="191"/>
      <c r="DL7" s="191"/>
      <c r="DM7" s="191"/>
      <c r="DN7" s="191"/>
      <c r="DO7" s="189" t="s">
        <v>258</v>
      </c>
      <c r="DP7" s="189"/>
      <c r="DQ7" s="189"/>
      <c r="DR7" s="189"/>
      <c r="DS7" s="192" t="s">
        <v>204</v>
      </c>
      <c r="DT7" s="192"/>
      <c r="DU7" s="193"/>
      <c r="DV7" s="190" t="s">
        <v>25</v>
      </c>
      <c r="DW7" s="191"/>
      <c r="DX7" s="191"/>
      <c r="DY7" s="191"/>
      <c r="DZ7" s="191"/>
      <c r="EA7" s="191"/>
      <c r="EB7" s="191"/>
      <c r="EC7" s="189" t="s">
        <v>247</v>
      </c>
      <c r="ED7" s="189"/>
      <c r="EE7" s="189"/>
      <c r="EF7" s="189"/>
      <c r="EG7" s="192" t="s">
        <v>204</v>
      </c>
      <c r="EH7" s="192"/>
      <c r="EI7" s="193"/>
      <c r="EJ7" s="190" t="s">
        <v>25</v>
      </c>
      <c r="EK7" s="191"/>
      <c r="EL7" s="191"/>
      <c r="EM7" s="191"/>
      <c r="EN7" s="191"/>
      <c r="EO7" s="191"/>
      <c r="EP7" s="191"/>
      <c r="EQ7" s="189" t="s">
        <v>248</v>
      </c>
      <c r="ER7" s="189"/>
      <c r="ES7" s="189"/>
      <c r="ET7" s="189"/>
      <c r="EU7" s="192" t="s">
        <v>204</v>
      </c>
      <c r="EV7" s="192"/>
      <c r="EW7" s="193"/>
      <c r="EX7" s="190" t="s">
        <v>25</v>
      </c>
      <c r="EY7" s="191"/>
      <c r="EZ7" s="191"/>
      <c r="FA7" s="191"/>
      <c r="FB7" s="191"/>
      <c r="FC7" s="191"/>
      <c r="FD7" s="191"/>
      <c r="FE7" s="189" t="s">
        <v>258</v>
      </c>
      <c r="FF7" s="189"/>
      <c r="FG7" s="189"/>
      <c r="FH7" s="189"/>
      <c r="FI7" s="192" t="s">
        <v>204</v>
      </c>
      <c r="FJ7" s="192"/>
      <c r="FK7" s="193"/>
    </row>
    <row r="8" spans="1:167" ht="6.75" customHeight="1">
      <c r="A8" s="208"/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10"/>
      <c r="W8" s="208"/>
      <c r="X8" s="209"/>
      <c r="Y8" s="209"/>
      <c r="Z8" s="209"/>
      <c r="AA8" s="209"/>
      <c r="AB8" s="209"/>
      <c r="AC8" s="209"/>
      <c r="AD8" s="209"/>
      <c r="AE8" s="210"/>
      <c r="AF8" s="208"/>
      <c r="AG8" s="209"/>
      <c r="AH8" s="209"/>
      <c r="AI8" s="209"/>
      <c r="AJ8" s="209"/>
      <c r="AK8" s="209"/>
      <c r="AL8" s="209"/>
      <c r="AM8" s="209"/>
      <c r="AN8" s="209"/>
      <c r="AO8" s="210"/>
      <c r="AP8" s="38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39"/>
      <c r="BD8" s="38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39"/>
      <c r="BR8" s="38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39"/>
      <c r="CF8" s="38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39"/>
      <c r="CT8" s="38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39"/>
      <c r="DH8" s="38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39"/>
      <c r="DV8" s="38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39"/>
      <c r="EJ8" s="38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39"/>
      <c r="EX8" s="38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39"/>
    </row>
    <row r="9" spans="1:167" ht="45" customHeight="1">
      <c r="A9" s="201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3"/>
      <c r="W9" s="201"/>
      <c r="X9" s="202"/>
      <c r="Y9" s="202"/>
      <c r="Z9" s="202"/>
      <c r="AA9" s="202"/>
      <c r="AB9" s="202"/>
      <c r="AC9" s="202"/>
      <c r="AD9" s="202"/>
      <c r="AE9" s="203"/>
      <c r="AF9" s="201"/>
      <c r="AG9" s="202"/>
      <c r="AH9" s="202"/>
      <c r="AI9" s="202"/>
      <c r="AJ9" s="202"/>
      <c r="AK9" s="202"/>
      <c r="AL9" s="202"/>
      <c r="AM9" s="202"/>
      <c r="AN9" s="202"/>
      <c r="AO9" s="203"/>
      <c r="AP9" s="195" t="s">
        <v>183</v>
      </c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7"/>
      <c r="BD9" s="195" t="s">
        <v>227</v>
      </c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7"/>
      <c r="BR9" s="195" t="s">
        <v>228</v>
      </c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7"/>
      <c r="CF9" s="195" t="s">
        <v>183</v>
      </c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7"/>
      <c r="CT9" s="195" t="s">
        <v>227</v>
      </c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7"/>
      <c r="DH9" s="195" t="s">
        <v>228</v>
      </c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196"/>
      <c r="DT9" s="196"/>
      <c r="DU9" s="197"/>
      <c r="DV9" s="195" t="s">
        <v>183</v>
      </c>
      <c r="DW9" s="196"/>
      <c r="DX9" s="196"/>
      <c r="DY9" s="196"/>
      <c r="DZ9" s="196"/>
      <c r="EA9" s="196"/>
      <c r="EB9" s="196"/>
      <c r="EC9" s="196"/>
      <c r="ED9" s="196"/>
      <c r="EE9" s="196"/>
      <c r="EF9" s="196"/>
      <c r="EG9" s="196"/>
      <c r="EH9" s="196"/>
      <c r="EI9" s="197"/>
      <c r="EJ9" s="195" t="s">
        <v>227</v>
      </c>
      <c r="EK9" s="196"/>
      <c r="EL9" s="196"/>
      <c r="EM9" s="196"/>
      <c r="EN9" s="196"/>
      <c r="EO9" s="196"/>
      <c r="EP9" s="196"/>
      <c r="EQ9" s="196"/>
      <c r="ER9" s="196"/>
      <c r="ES9" s="196"/>
      <c r="ET9" s="196"/>
      <c r="EU9" s="196"/>
      <c r="EV9" s="196"/>
      <c r="EW9" s="197"/>
      <c r="EX9" s="195" t="s">
        <v>228</v>
      </c>
      <c r="EY9" s="196"/>
      <c r="EZ9" s="196"/>
      <c r="FA9" s="196"/>
      <c r="FB9" s="196"/>
      <c r="FC9" s="196"/>
      <c r="FD9" s="196"/>
      <c r="FE9" s="196"/>
      <c r="FF9" s="196"/>
      <c r="FG9" s="196"/>
      <c r="FH9" s="196"/>
      <c r="FI9" s="196"/>
      <c r="FJ9" s="196"/>
      <c r="FK9" s="197"/>
    </row>
    <row r="10" spans="1:167" ht="15">
      <c r="A10" s="95">
        <v>1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7"/>
      <c r="W10" s="204" t="s">
        <v>102</v>
      </c>
      <c r="X10" s="205"/>
      <c r="Y10" s="205"/>
      <c r="Z10" s="205"/>
      <c r="AA10" s="205"/>
      <c r="AB10" s="205"/>
      <c r="AC10" s="205"/>
      <c r="AD10" s="205"/>
      <c r="AE10" s="206"/>
      <c r="AF10" s="204" t="s">
        <v>103</v>
      </c>
      <c r="AG10" s="205"/>
      <c r="AH10" s="205"/>
      <c r="AI10" s="205"/>
      <c r="AJ10" s="205"/>
      <c r="AK10" s="205"/>
      <c r="AL10" s="205"/>
      <c r="AM10" s="205"/>
      <c r="AN10" s="205"/>
      <c r="AO10" s="206"/>
      <c r="AP10" s="95">
        <v>4</v>
      </c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7"/>
      <c r="BD10" s="95">
        <v>5</v>
      </c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7"/>
      <c r="BR10" s="95">
        <v>6</v>
      </c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7"/>
      <c r="CF10" s="95">
        <v>7</v>
      </c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7"/>
      <c r="CT10" s="95">
        <v>8</v>
      </c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7"/>
      <c r="DH10" s="95">
        <v>9</v>
      </c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7"/>
      <c r="DV10" s="95">
        <v>10</v>
      </c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7"/>
      <c r="EJ10" s="95">
        <v>11</v>
      </c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7"/>
      <c r="EX10" s="95">
        <v>12</v>
      </c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7"/>
    </row>
    <row r="11" spans="1:167" s="5" customFormat="1" ht="61.5" customHeight="1">
      <c r="A11" s="30"/>
      <c r="B11" s="89" t="s">
        <v>180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90"/>
      <c r="W11" s="204" t="s">
        <v>181</v>
      </c>
      <c r="X11" s="205"/>
      <c r="Y11" s="205"/>
      <c r="Z11" s="205"/>
      <c r="AA11" s="205"/>
      <c r="AB11" s="205"/>
      <c r="AC11" s="205"/>
      <c r="AD11" s="205"/>
      <c r="AE11" s="206"/>
      <c r="AF11" s="207" t="s">
        <v>13</v>
      </c>
      <c r="AG11" s="207"/>
      <c r="AH11" s="207"/>
      <c r="AI11" s="207"/>
      <c r="AJ11" s="207"/>
      <c r="AK11" s="207"/>
      <c r="AL11" s="207"/>
      <c r="AM11" s="207"/>
      <c r="AN11" s="207"/>
      <c r="AO11" s="207"/>
      <c r="AP11" s="194">
        <f>CF11+DV11</f>
        <v>6605828.59</v>
      </c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>
        <f>CT11+EJ11</f>
        <v>5543288.390000001</v>
      </c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>
        <f>DH11+EX11</f>
        <v>5543288.390000001</v>
      </c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>
        <f>3341821+1095800</f>
        <v>4437621</v>
      </c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>
        <f>3341821+45800</f>
        <v>3387621</v>
      </c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>
        <f>3341821+45800</f>
        <v>3387621</v>
      </c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>
        <v>2168207.59</v>
      </c>
      <c r="DW11" s="194"/>
      <c r="DX11" s="194"/>
      <c r="DY11" s="194"/>
      <c r="DZ11" s="194"/>
      <c r="EA11" s="194"/>
      <c r="EB11" s="194"/>
      <c r="EC11" s="194"/>
      <c r="ED11" s="194"/>
      <c r="EE11" s="194"/>
      <c r="EF11" s="194"/>
      <c r="EG11" s="194"/>
      <c r="EH11" s="194"/>
      <c r="EI11" s="194"/>
      <c r="EJ11" s="194">
        <v>2155667.39</v>
      </c>
      <c r="EK11" s="194"/>
      <c r="EL11" s="194"/>
      <c r="EM11" s="194"/>
      <c r="EN11" s="194"/>
      <c r="EO11" s="194"/>
      <c r="EP11" s="194"/>
      <c r="EQ11" s="194"/>
      <c r="ER11" s="194"/>
      <c r="ES11" s="194"/>
      <c r="ET11" s="194"/>
      <c r="EU11" s="194"/>
      <c r="EV11" s="194"/>
      <c r="EW11" s="194"/>
      <c r="EX11" s="194">
        <f>EJ11</f>
        <v>2155667.39</v>
      </c>
      <c r="EY11" s="194"/>
      <c r="EZ11" s="194"/>
      <c r="FA11" s="194"/>
      <c r="FB11" s="194"/>
      <c r="FC11" s="194"/>
      <c r="FD11" s="194"/>
      <c r="FE11" s="194"/>
      <c r="FF11" s="194"/>
      <c r="FG11" s="194"/>
      <c r="FH11" s="194"/>
      <c r="FI11" s="194"/>
      <c r="FJ11" s="194"/>
      <c r="FK11" s="194"/>
    </row>
    <row r="12" spans="1:167" s="5" customFormat="1" ht="76.5" customHeight="1">
      <c r="A12" s="30"/>
      <c r="B12" s="89" t="s">
        <v>186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90"/>
      <c r="W12" s="204" t="s">
        <v>185</v>
      </c>
      <c r="X12" s="205"/>
      <c r="Y12" s="205"/>
      <c r="Z12" s="205"/>
      <c r="AA12" s="205"/>
      <c r="AB12" s="205"/>
      <c r="AC12" s="205"/>
      <c r="AD12" s="205"/>
      <c r="AE12" s="206"/>
      <c r="AF12" s="207" t="s">
        <v>13</v>
      </c>
      <c r="AG12" s="207"/>
      <c r="AH12" s="207"/>
      <c r="AI12" s="207"/>
      <c r="AJ12" s="207"/>
      <c r="AK12" s="207"/>
      <c r="AL12" s="207"/>
      <c r="AM12" s="207"/>
      <c r="AN12" s="207"/>
      <c r="AO12" s="207"/>
      <c r="AP12" s="194">
        <f>CF12</f>
        <v>1116025.88</v>
      </c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211">
        <v>1116025.88</v>
      </c>
      <c r="CG12" s="211"/>
      <c r="CH12" s="211"/>
      <c r="CI12" s="211"/>
      <c r="CJ12" s="211"/>
      <c r="CK12" s="211"/>
      <c r="CL12" s="211"/>
      <c r="CM12" s="211"/>
      <c r="CN12" s="211"/>
      <c r="CO12" s="211"/>
      <c r="CP12" s="211"/>
      <c r="CQ12" s="211"/>
      <c r="CR12" s="211"/>
      <c r="CS12" s="211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194"/>
      <c r="EF12" s="194"/>
      <c r="EG12" s="194"/>
      <c r="EH12" s="194"/>
      <c r="EI12" s="194"/>
      <c r="EJ12" s="194"/>
      <c r="EK12" s="194"/>
      <c r="EL12" s="194"/>
      <c r="EM12" s="194"/>
      <c r="EN12" s="194"/>
      <c r="EO12" s="194"/>
      <c r="EP12" s="194"/>
      <c r="EQ12" s="194"/>
      <c r="ER12" s="194"/>
      <c r="ES12" s="194"/>
      <c r="ET12" s="194"/>
      <c r="EU12" s="194"/>
      <c r="EV12" s="194"/>
      <c r="EW12" s="194"/>
      <c r="EX12" s="194"/>
      <c r="EY12" s="194"/>
      <c r="EZ12" s="194"/>
      <c r="FA12" s="194"/>
      <c r="FB12" s="194"/>
      <c r="FC12" s="194"/>
      <c r="FD12" s="194"/>
      <c r="FE12" s="194"/>
      <c r="FF12" s="194"/>
      <c r="FG12" s="194"/>
      <c r="FH12" s="194"/>
      <c r="FI12" s="194"/>
      <c r="FJ12" s="194"/>
      <c r="FK12" s="194"/>
    </row>
    <row r="13" spans="1:167" s="5" customFormat="1" ht="61.5" customHeight="1">
      <c r="A13" s="30"/>
      <c r="B13" s="89" t="s">
        <v>188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90"/>
      <c r="W13" s="204" t="s">
        <v>187</v>
      </c>
      <c r="X13" s="205"/>
      <c r="Y13" s="205"/>
      <c r="Z13" s="205"/>
      <c r="AA13" s="205"/>
      <c r="AB13" s="205"/>
      <c r="AC13" s="205"/>
      <c r="AD13" s="205"/>
      <c r="AE13" s="206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194">
        <f>AP11-AP12</f>
        <v>5489802.71</v>
      </c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  <c r="BA13" s="194"/>
      <c r="BB13" s="194"/>
      <c r="BC13" s="194"/>
      <c r="BD13" s="194">
        <f>BD11-BD12</f>
        <v>5543288.390000001</v>
      </c>
      <c r="BE13" s="194"/>
      <c r="BF13" s="194"/>
      <c r="BG13" s="194"/>
      <c r="BH13" s="194"/>
      <c r="BI13" s="194"/>
      <c r="BJ13" s="194"/>
      <c r="BK13" s="194"/>
      <c r="BL13" s="194"/>
      <c r="BM13" s="194"/>
      <c r="BN13" s="194"/>
      <c r="BO13" s="194"/>
      <c r="BP13" s="194"/>
      <c r="BQ13" s="194"/>
      <c r="BR13" s="194">
        <f>BR11-BR12</f>
        <v>5543288.390000001</v>
      </c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>
        <f>CF11-CF12</f>
        <v>3321595.12</v>
      </c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>
        <f>CT11-CT12</f>
        <v>3387621</v>
      </c>
      <c r="CU13" s="194"/>
      <c r="CV13" s="19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>
        <f>DH11-DH12</f>
        <v>3387621</v>
      </c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>
        <f>DV11-DV12</f>
        <v>2168207.59</v>
      </c>
      <c r="DW13" s="194"/>
      <c r="DX13" s="194"/>
      <c r="DY13" s="194"/>
      <c r="DZ13" s="194"/>
      <c r="EA13" s="194"/>
      <c r="EB13" s="194"/>
      <c r="EC13" s="194"/>
      <c r="ED13" s="194"/>
      <c r="EE13" s="194"/>
      <c r="EF13" s="194"/>
      <c r="EG13" s="194"/>
      <c r="EH13" s="194"/>
      <c r="EI13" s="194"/>
      <c r="EJ13" s="194">
        <f>EJ11-EJ12</f>
        <v>2155667.39</v>
      </c>
      <c r="EK13" s="194"/>
      <c r="EL13" s="194"/>
      <c r="EM13" s="194"/>
      <c r="EN13" s="194"/>
      <c r="EO13" s="194"/>
      <c r="EP13" s="194"/>
      <c r="EQ13" s="194"/>
      <c r="ER13" s="194"/>
      <c r="ES13" s="194"/>
      <c r="ET13" s="194"/>
      <c r="EU13" s="194"/>
      <c r="EV13" s="194"/>
      <c r="EW13" s="194"/>
      <c r="EX13" s="194">
        <f>EX11-EX12</f>
        <v>2155667.39</v>
      </c>
      <c r="EY13" s="194"/>
      <c r="EZ13" s="194"/>
      <c r="FA13" s="194"/>
      <c r="FB13" s="194"/>
      <c r="FC13" s="194"/>
      <c r="FD13" s="194"/>
      <c r="FE13" s="194"/>
      <c r="FF13" s="194"/>
      <c r="FG13" s="194"/>
      <c r="FH13" s="194"/>
      <c r="FI13" s="194"/>
      <c r="FJ13" s="194"/>
      <c r="FK13" s="194"/>
    </row>
  </sheetData>
  <sheetProtection/>
  <mergeCells count="100">
    <mergeCell ref="BD13:BQ13"/>
    <mergeCell ref="BR13:CE13"/>
    <mergeCell ref="CF13:CS13"/>
    <mergeCell ref="CT13:DG13"/>
    <mergeCell ref="BD11:BQ11"/>
    <mergeCell ref="BR11:CE11"/>
    <mergeCell ref="CF11:CS11"/>
    <mergeCell ref="CF12:CS12"/>
    <mergeCell ref="CT12:DG12"/>
    <mergeCell ref="B1:FJ1"/>
    <mergeCell ref="BK2:BP2"/>
    <mergeCell ref="BQ2:BT2"/>
    <mergeCell ref="BU2:BW2"/>
    <mergeCell ref="BX2:CO2"/>
    <mergeCell ref="CP2:CS2"/>
    <mergeCell ref="CT2:CW2"/>
    <mergeCell ref="CX2:DA2"/>
    <mergeCell ref="A4:V9"/>
    <mergeCell ref="W4:AE9"/>
    <mergeCell ref="AF4:AO9"/>
    <mergeCell ref="AP9:BC9"/>
    <mergeCell ref="A10:V10"/>
    <mergeCell ref="AP4:FK4"/>
    <mergeCell ref="CF9:CS9"/>
    <mergeCell ref="BD10:BQ10"/>
    <mergeCell ref="BR10:CE10"/>
    <mergeCell ref="CT10:DG10"/>
    <mergeCell ref="B13:V13"/>
    <mergeCell ref="W13:AE13"/>
    <mergeCell ref="AF13:AO13"/>
    <mergeCell ref="AP13:BC13"/>
    <mergeCell ref="W10:AE10"/>
    <mergeCell ref="AF10:AO10"/>
    <mergeCell ref="AP10:BC10"/>
    <mergeCell ref="B12:V12"/>
    <mergeCell ref="W12:AE12"/>
    <mergeCell ref="AF12:AO12"/>
    <mergeCell ref="EX10:FK10"/>
    <mergeCell ref="B11:V11"/>
    <mergeCell ref="W11:AE11"/>
    <mergeCell ref="AF11:AO11"/>
    <mergeCell ref="AP11:BC11"/>
    <mergeCell ref="CF10:CS10"/>
    <mergeCell ref="DH13:DU13"/>
    <mergeCell ref="DV13:EI13"/>
    <mergeCell ref="EJ13:EW13"/>
    <mergeCell ref="EX13:FK13"/>
    <mergeCell ref="EX11:FK11"/>
    <mergeCell ref="DV12:EI12"/>
    <mergeCell ref="EJ12:EW12"/>
    <mergeCell ref="EX12:FK12"/>
    <mergeCell ref="DH11:DU11"/>
    <mergeCell ref="DV11:EI11"/>
    <mergeCell ref="AP5:CE6"/>
    <mergeCell ref="CF5:FK5"/>
    <mergeCell ref="CF6:DU6"/>
    <mergeCell ref="DV6:FK6"/>
    <mergeCell ref="DH9:DU9"/>
    <mergeCell ref="DV9:EI9"/>
    <mergeCell ref="EJ9:EW9"/>
    <mergeCell ref="EX9:FK9"/>
    <mergeCell ref="BD9:BQ9"/>
    <mergeCell ref="BR9:CE9"/>
    <mergeCell ref="AW7:AZ7"/>
    <mergeCell ref="BK7:BN7"/>
    <mergeCell ref="BY7:CB7"/>
    <mergeCell ref="CM7:CP7"/>
    <mergeCell ref="BA7:BC7"/>
    <mergeCell ref="BO7:BQ7"/>
    <mergeCell ref="CC7:CE7"/>
    <mergeCell ref="DA7:DD7"/>
    <mergeCell ref="DO7:DR7"/>
    <mergeCell ref="EQ7:ET7"/>
    <mergeCell ref="EC7:EF7"/>
    <mergeCell ref="CT11:DG11"/>
    <mergeCell ref="EJ11:EW11"/>
    <mergeCell ref="DH10:DU10"/>
    <mergeCell ref="DV10:EI10"/>
    <mergeCell ref="EJ10:EW10"/>
    <mergeCell ref="CT9:DG9"/>
    <mergeCell ref="AP12:BC12"/>
    <mergeCell ref="BD12:BQ12"/>
    <mergeCell ref="BR12:CE12"/>
    <mergeCell ref="EJ7:EP7"/>
    <mergeCell ref="CQ7:CS7"/>
    <mergeCell ref="DE7:DG7"/>
    <mergeCell ref="DS7:DU7"/>
    <mergeCell ref="EG7:EI7"/>
    <mergeCell ref="DV7:EB7"/>
    <mergeCell ref="DH12:DU12"/>
    <mergeCell ref="FE7:FH7"/>
    <mergeCell ref="EX7:FD7"/>
    <mergeCell ref="EU7:EW7"/>
    <mergeCell ref="FI7:FK7"/>
    <mergeCell ref="AP7:AV7"/>
    <mergeCell ref="BD7:BJ7"/>
    <mergeCell ref="BR7:BX7"/>
    <mergeCell ref="CF7:CL7"/>
    <mergeCell ref="CT7:CZ7"/>
    <mergeCell ref="DH7:DN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J29"/>
  <sheetViews>
    <sheetView zoomScaleSheetLayoutView="100" workbookViewId="0" topLeftCell="A7">
      <selection activeCell="CM17" sqref="CM17:DM17"/>
    </sheetView>
  </sheetViews>
  <sheetFormatPr defaultColWidth="0.875" defaultRowHeight="12.75"/>
  <cols>
    <col min="1" max="16384" width="0.875" style="1" customWidth="1"/>
  </cols>
  <sheetData>
    <row r="1" spans="2:140" ht="30" customHeight="1">
      <c r="B1" s="98" t="s">
        <v>229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</row>
    <row r="2" spans="38:80" ht="15">
      <c r="AL2" s="52" t="s">
        <v>45</v>
      </c>
      <c r="AM2" s="52"/>
      <c r="AN2" s="52"/>
      <c r="AO2" s="52"/>
      <c r="AP2" s="52"/>
      <c r="AQ2" s="52"/>
      <c r="AR2" s="72"/>
      <c r="AS2" s="72"/>
      <c r="AT2" s="72"/>
      <c r="AU2" s="72"/>
      <c r="AV2" s="57" t="s">
        <v>2</v>
      </c>
      <c r="AW2" s="57"/>
      <c r="AX2" s="57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58">
        <v>20</v>
      </c>
      <c r="BR2" s="58"/>
      <c r="BS2" s="58"/>
      <c r="BT2" s="58"/>
      <c r="BU2" s="56"/>
      <c r="BV2" s="56"/>
      <c r="BW2" s="56"/>
      <c r="BX2" s="56"/>
      <c r="BY2" s="57" t="s">
        <v>3</v>
      </c>
      <c r="BZ2" s="57"/>
      <c r="CA2" s="57"/>
      <c r="CB2" s="57"/>
    </row>
    <row r="3" spans="1:140" ht="3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</row>
    <row r="4" spans="1:117" ht="16.5" customHeight="1">
      <c r="A4" s="195" t="s">
        <v>0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6"/>
      <c r="BD4" s="196"/>
      <c r="BE4" s="196"/>
      <c r="BF4" s="196"/>
      <c r="BG4" s="196"/>
      <c r="BH4" s="196"/>
      <c r="BI4" s="196"/>
      <c r="BJ4" s="196"/>
      <c r="BK4" s="196"/>
      <c r="BL4" s="196"/>
      <c r="BM4" s="196"/>
      <c r="BN4" s="196"/>
      <c r="BO4" s="196"/>
      <c r="BP4" s="196"/>
      <c r="BQ4" s="196"/>
      <c r="BR4" s="196"/>
      <c r="BS4" s="196"/>
      <c r="BT4" s="196"/>
      <c r="BU4" s="196"/>
      <c r="BV4" s="196"/>
      <c r="BW4" s="197"/>
      <c r="BX4" s="195" t="s">
        <v>91</v>
      </c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7"/>
      <c r="CM4" s="195" t="s">
        <v>46</v>
      </c>
      <c r="CN4" s="196"/>
      <c r="CO4" s="196"/>
      <c r="CP4" s="196"/>
      <c r="CQ4" s="196"/>
      <c r="CR4" s="196"/>
      <c r="CS4" s="196"/>
      <c r="CT4" s="196"/>
      <c r="CU4" s="196"/>
      <c r="CV4" s="196"/>
      <c r="CW4" s="196"/>
      <c r="CX4" s="196"/>
      <c r="CY4" s="196"/>
      <c r="CZ4" s="196"/>
      <c r="DA4" s="196"/>
      <c r="DB4" s="196"/>
      <c r="DC4" s="196"/>
      <c r="DD4" s="196"/>
      <c r="DE4" s="196"/>
      <c r="DF4" s="196"/>
      <c r="DG4" s="196"/>
      <c r="DH4" s="196"/>
      <c r="DI4" s="196"/>
      <c r="DJ4" s="196"/>
      <c r="DK4" s="196"/>
      <c r="DL4" s="196"/>
      <c r="DM4" s="197"/>
    </row>
    <row r="5" spans="1:117" ht="15">
      <c r="A5" s="220">
        <v>1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222"/>
      <c r="BX5" s="215" t="s">
        <v>102</v>
      </c>
      <c r="BY5" s="216"/>
      <c r="BZ5" s="216"/>
      <c r="CA5" s="216"/>
      <c r="CB5" s="216"/>
      <c r="CC5" s="216"/>
      <c r="CD5" s="216"/>
      <c r="CE5" s="216"/>
      <c r="CF5" s="216"/>
      <c r="CG5" s="216"/>
      <c r="CH5" s="216"/>
      <c r="CI5" s="216"/>
      <c r="CJ5" s="216"/>
      <c r="CK5" s="216"/>
      <c r="CL5" s="217"/>
      <c r="CM5" s="215" t="s">
        <v>103</v>
      </c>
      <c r="CN5" s="216"/>
      <c r="CO5" s="216"/>
      <c r="CP5" s="216"/>
      <c r="CQ5" s="216"/>
      <c r="CR5" s="216"/>
      <c r="CS5" s="216"/>
      <c r="CT5" s="216"/>
      <c r="CU5" s="216"/>
      <c r="CV5" s="216"/>
      <c r="CW5" s="216"/>
      <c r="CX5" s="216"/>
      <c r="CY5" s="216"/>
      <c r="CZ5" s="216"/>
      <c r="DA5" s="216"/>
      <c r="DB5" s="216"/>
      <c r="DC5" s="216"/>
      <c r="DD5" s="216"/>
      <c r="DE5" s="216"/>
      <c r="DF5" s="216"/>
      <c r="DG5" s="216"/>
      <c r="DH5" s="216"/>
      <c r="DI5" s="216"/>
      <c r="DJ5" s="216"/>
      <c r="DK5" s="216"/>
      <c r="DL5" s="216"/>
      <c r="DM5" s="217"/>
    </row>
    <row r="6" spans="1:117" s="5" customFormat="1" ht="16.5" customHeight="1">
      <c r="A6" s="28"/>
      <c r="B6" s="213" t="s">
        <v>175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4"/>
      <c r="BX6" s="215" t="s">
        <v>193</v>
      </c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7"/>
      <c r="CM6" s="219">
        <v>12063.23</v>
      </c>
      <c r="CN6" s="219"/>
      <c r="CO6" s="219"/>
      <c r="CP6" s="219"/>
      <c r="CQ6" s="219"/>
      <c r="CR6" s="219"/>
      <c r="CS6" s="219"/>
      <c r="CT6" s="219"/>
      <c r="CU6" s="219"/>
      <c r="CV6" s="219"/>
      <c r="CW6" s="219"/>
      <c r="CX6" s="219"/>
      <c r="CY6" s="219"/>
      <c r="CZ6" s="219"/>
      <c r="DA6" s="219"/>
      <c r="DB6" s="219"/>
      <c r="DC6" s="219"/>
      <c r="DD6" s="219"/>
      <c r="DE6" s="219"/>
      <c r="DF6" s="219"/>
      <c r="DG6" s="219"/>
      <c r="DH6" s="219"/>
      <c r="DI6" s="219"/>
      <c r="DJ6" s="219"/>
      <c r="DK6" s="219"/>
      <c r="DL6" s="219"/>
      <c r="DM6" s="219"/>
    </row>
    <row r="7" spans="1:117" s="5" customFormat="1" ht="16.5" customHeight="1">
      <c r="A7" s="28"/>
      <c r="B7" s="213" t="s">
        <v>176</v>
      </c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3"/>
      <c r="BI7" s="213"/>
      <c r="BJ7" s="213"/>
      <c r="BK7" s="213"/>
      <c r="BL7" s="213"/>
      <c r="BM7" s="213"/>
      <c r="BN7" s="213"/>
      <c r="BO7" s="213"/>
      <c r="BP7" s="213"/>
      <c r="BQ7" s="213"/>
      <c r="BR7" s="213"/>
      <c r="BS7" s="213"/>
      <c r="BT7" s="213"/>
      <c r="BU7" s="213"/>
      <c r="BV7" s="213"/>
      <c r="BW7" s="214"/>
      <c r="BX7" s="215" t="s">
        <v>194</v>
      </c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7"/>
      <c r="CM7" s="219"/>
      <c r="CN7" s="219"/>
      <c r="CO7" s="219"/>
      <c r="CP7" s="219"/>
      <c r="CQ7" s="219"/>
      <c r="CR7" s="219"/>
      <c r="CS7" s="219"/>
      <c r="CT7" s="219"/>
      <c r="CU7" s="219"/>
      <c r="CV7" s="219"/>
      <c r="CW7" s="219"/>
      <c r="CX7" s="219"/>
      <c r="CY7" s="219"/>
      <c r="CZ7" s="219"/>
      <c r="DA7" s="219"/>
      <c r="DB7" s="219"/>
      <c r="DC7" s="219"/>
      <c r="DD7" s="219"/>
      <c r="DE7" s="219"/>
      <c r="DF7" s="219"/>
      <c r="DG7" s="219"/>
      <c r="DH7" s="219"/>
      <c r="DI7" s="219"/>
      <c r="DJ7" s="219"/>
      <c r="DK7" s="219"/>
      <c r="DL7" s="219"/>
      <c r="DM7" s="219"/>
    </row>
    <row r="8" spans="1:117" s="5" customFormat="1" ht="16.5" customHeight="1">
      <c r="A8" s="28"/>
      <c r="B8" s="213" t="s">
        <v>191</v>
      </c>
      <c r="C8" s="213"/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/>
      <c r="W8" s="213"/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213"/>
      <c r="BC8" s="213"/>
      <c r="BD8" s="213"/>
      <c r="BE8" s="213"/>
      <c r="BF8" s="213"/>
      <c r="BG8" s="213"/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213"/>
      <c r="BS8" s="213"/>
      <c r="BT8" s="213"/>
      <c r="BU8" s="213"/>
      <c r="BV8" s="213"/>
      <c r="BW8" s="214"/>
      <c r="BX8" s="215" t="s">
        <v>195</v>
      </c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17"/>
      <c r="CM8" s="218"/>
      <c r="CN8" s="218"/>
      <c r="CO8" s="218"/>
      <c r="CP8" s="218"/>
      <c r="CQ8" s="218"/>
      <c r="CR8" s="218"/>
      <c r="CS8" s="218"/>
      <c r="CT8" s="218"/>
      <c r="CU8" s="218"/>
      <c r="CV8" s="218"/>
      <c r="CW8" s="218"/>
      <c r="CX8" s="218"/>
      <c r="CY8" s="218"/>
      <c r="CZ8" s="218"/>
      <c r="DA8" s="218"/>
      <c r="DB8" s="218"/>
      <c r="DC8" s="218"/>
      <c r="DD8" s="218"/>
      <c r="DE8" s="218"/>
      <c r="DF8" s="218"/>
      <c r="DG8" s="218"/>
      <c r="DH8" s="218"/>
      <c r="DI8" s="218"/>
      <c r="DJ8" s="218"/>
      <c r="DK8" s="218"/>
      <c r="DL8" s="218"/>
      <c r="DM8" s="218"/>
    </row>
    <row r="9" spans="1:117" s="5" customFormat="1" ht="16.5" customHeight="1">
      <c r="A9" s="28"/>
      <c r="B9" s="213" t="s">
        <v>192</v>
      </c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213"/>
      <c r="AN9" s="213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213"/>
      <c r="BS9" s="213"/>
      <c r="BT9" s="213"/>
      <c r="BU9" s="213"/>
      <c r="BV9" s="213"/>
      <c r="BW9" s="214"/>
      <c r="BX9" s="215" t="s">
        <v>196</v>
      </c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7"/>
      <c r="CM9" s="218"/>
      <c r="CN9" s="218"/>
      <c r="CO9" s="218"/>
      <c r="CP9" s="218"/>
      <c r="CQ9" s="218"/>
      <c r="CR9" s="218"/>
      <c r="CS9" s="218"/>
      <c r="CT9" s="218"/>
      <c r="CU9" s="218"/>
      <c r="CV9" s="218"/>
      <c r="CW9" s="218"/>
      <c r="CX9" s="218"/>
      <c r="CY9" s="218"/>
      <c r="CZ9" s="218"/>
      <c r="DA9" s="218"/>
      <c r="DB9" s="218"/>
      <c r="DC9" s="218"/>
      <c r="DD9" s="218"/>
      <c r="DE9" s="218"/>
      <c r="DF9" s="218"/>
      <c r="DG9" s="218"/>
      <c r="DH9" s="218"/>
      <c r="DI9" s="218"/>
      <c r="DJ9" s="218"/>
      <c r="DK9" s="218"/>
      <c r="DL9" s="218"/>
      <c r="DM9" s="218"/>
    </row>
    <row r="10" ht="12.75" customHeight="1"/>
    <row r="11" spans="2:140" ht="15">
      <c r="B11" s="98" t="s">
        <v>197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</row>
    <row r="12" spans="38:80" ht="15">
      <c r="AL12" s="52" t="s">
        <v>45</v>
      </c>
      <c r="AM12" s="52"/>
      <c r="AN12" s="52"/>
      <c r="AO12" s="52"/>
      <c r="AP12" s="52"/>
      <c r="AQ12" s="52"/>
      <c r="AR12" s="72" t="s">
        <v>243</v>
      </c>
      <c r="AS12" s="72"/>
      <c r="AT12" s="72"/>
      <c r="AU12" s="72"/>
      <c r="AV12" s="57" t="s">
        <v>2</v>
      </c>
      <c r="AW12" s="57"/>
      <c r="AX12" s="57"/>
      <c r="AY12" s="72" t="s">
        <v>244</v>
      </c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58">
        <v>20</v>
      </c>
      <c r="BR12" s="58"/>
      <c r="BS12" s="58"/>
      <c r="BT12" s="58"/>
      <c r="BU12" s="56" t="s">
        <v>245</v>
      </c>
      <c r="BV12" s="56"/>
      <c r="BW12" s="56"/>
      <c r="BX12" s="56"/>
      <c r="BY12" s="57" t="s">
        <v>3</v>
      </c>
      <c r="BZ12" s="57"/>
      <c r="CA12" s="57"/>
      <c r="CB12" s="57"/>
    </row>
    <row r="13" spans="1:140" ht="3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</row>
    <row r="14" spans="1:117" ht="16.5" customHeight="1">
      <c r="A14" s="195" t="s">
        <v>0</v>
      </c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196"/>
      <c r="BI14" s="196"/>
      <c r="BJ14" s="196"/>
      <c r="BK14" s="196"/>
      <c r="BL14" s="196"/>
      <c r="BM14" s="196"/>
      <c r="BN14" s="196"/>
      <c r="BO14" s="196"/>
      <c r="BP14" s="196"/>
      <c r="BQ14" s="196"/>
      <c r="BR14" s="196"/>
      <c r="BS14" s="196"/>
      <c r="BT14" s="196"/>
      <c r="BU14" s="196"/>
      <c r="BV14" s="196"/>
      <c r="BW14" s="197"/>
      <c r="BX14" s="195" t="s">
        <v>91</v>
      </c>
      <c r="BY14" s="196"/>
      <c r="BZ14" s="196"/>
      <c r="CA14" s="196"/>
      <c r="CB14" s="196"/>
      <c r="CC14" s="196"/>
      <c r="CD14" s="196"/>
      <c r="CE14" s="196"/>
      <c r="CF14" s="196"/>
      <c r="CG14" s="196"/>
      <c r="CH14" s="196"/>
      <c r="CI14" s="196"/>
      <c r="CJ14" s="196"/>
      <c r="CK14" s="196"/>
      <c r="CL14" s="197"/>
      <c r="CM14" s="195" t="s">
        <v>46</v>
      </c>
      <c r="CN14" s="196"/>
      <c r="CO14" s="196"/>
      <c r="CP14" s="196"/>
      <c r="CQ14" s="196"/>
      <c r="CR14" s="196"/>
      <c r="CS14" s="196"/>
      <c r="CT14" s="196"/>
      <c r="CU14" s="196"/>
      <c r="CV14" s="196"/>
      <c r="CW14" s="196"/>
      <c r="CX14" s="196"/>
      <c r="CY14" s="196"/>
      <c r="CZ14" s="196"/>
      <c r="DA14" s="196"/>
      <c r="DB14" s="196"/>
      <c r="DC14" s="196"/>
      <c r="DD14" s="196"/>
      <c r="DE14" s="196"/>
      <c r="DF14" s="196"/>
      <c r="DG14" s="196"/>
      <c r="DH14" s="196"/>
      <c r="DI14" s="196"/>
      <c r="DJ14" s="196"/>
      <c r="DK14" s="196"/>
      <c r="DL14" s="196"/>
      <c r="DM14" s="197"/>
    </row>
    <row r="15" spans="1:117" ht="15">
      <c r="A15" s="220">
        <v>1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  <c r="AN15" s="221"/>
      <c r="AO15" s="221"/>
      <c r="AP15" s="221"/>
      <c r="AQ15" s="221"/>
      <c r="AR15" s="221"/>
      <c r="AS15" s="221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221"/>
      <c r="BW15" s="222"/>
      <c r="BX15" s="215" t="s">
        <v>102</v>
      </c>
      <c r="BY15" s="216"/>
      <c r="BZ15" s="216"/>
      <c r="CA15" s="216"/>
      <c r="CB15" s="216"/>
      <c r="CC15" s="216"/>
      <c r="CD15" s="216"/>
      <c r="CE15" s="216"/>
      <c r="CF15" s="216"/>
      <c r="CG15" s="216"/>
      <c r="CH15" s="216"/>
      <c r="CI15" s="216"/>
      <c r="CJ15" s="216"/>
      <c r="CK15" s="216"/>
      <c r="CL15" s="217"/>
      <c r="CM15" s="215" t="s">
        <v>103</v>
      </c>
      <c r="CN15" s="216"/>
      <c r="CO15" s="216"/>
      <c r="CP15" s="216"/>
      <c r="CQ15" s="216"/>
      <c r="CR15" s="216"/>
      <c r="CS15" s="216"/>
      <c r="CT15" s="216"/>
      <c r="CU15" s="216"/>
      <c r="CV15" s="216"/>
      <c r="CW15" s="216"/>
      <c r="CX15" s="216"/>
      <c r="CY15" s="216"/>
      <c r="CZ15" s="216"/>
      <c r="DA15" s="216"/>
      <c r="DB15" s="216"/>
      <c r="DC15" s="216"/>
      <c r="DD15" s="216"/>
      <c r="DE15" s="216"/>
      <c r="DF15" s="216"/>
      <c r="DG15" s="216"/>
      <c r="DH15" s="216"/>
      <c r="DI15" s="216"/>
      <c r="DJ15" s="216"/>
      <c r="DK15" s="216"/>
      <c r="DL15" s="216"/>
      <c r="DM15" s="217"/>
    </row>
    <row r="16" spans="1:117" s="5" customFormat="1" ht="16.5" customHeight="1">
      <c r="A16" s="28"/>
      <c r="B16" s="213" t="s">
        <v>198</v>
      </c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  <c r="BI16" s="213"/>
      <c r="BJ16" s="213"/>
      <c r="BK16" s="213"/>
      <c r="BL16" s="213"/>
      <c r="BM16" s="213"/>
      <c r="BN16" s="213"/>
      <c r="BO16" s="213"/>
      <c r="BP16" s="213"/>
      <c r="BQ16" s="213"/>
      <c r="BR16" s="213"/>
      <c r="BS16" s="213"/>
      <c r="BT16" s="213"/>
      <c r="BU16" s="213"/>
      <c r="BV16" s="213"/>
      <c r="BW16" s="214"/>
      <c r="BX16" s="215" t="s">
        <v>193</v>
      </c>
      <c r="BY16" s="216"/>
      <c r="BZ16" s="216"/>
      <c r="CA16" s="216"/>
      <c r="CB16" s="216"/>
      <c r="CC16" s="216"/>
      <c r="CD16" s="216"/>
      <c r="CE16" s="216"/>
      <c r="CF16" s="216"/>
      <c r="CG16" s="216"/>
      <c r="CH16" s="216"/>
      <c r="CI16" s="216"/>
      <c r="CJ16" s="216"/>
      <c r="CK16" s="216"/>
      <c r="CL16" s="217"/>
      <c r="CM16" s="219">
        <v>557215</v>
      </c>
      <c r="CN16" s="219"/>
      <c r="CO16" s="219"/>
      <c r="CP16" s="219"/>
      <c r="CQ16" s="219"/>
      <c r="CR16" s="219"/>
      <c r="CS16" s="219"/>
      <c r="CT16" s="219"/>
      <c r="CU16" s="219"/>
      <c r="CV16" s="219"/>
      <c r="CW16" s="219"/>
      <c r="CX16" s="219"/>
      <c r="CY16" s="219"/>
      <c r="CZ16" s="219"/>
      <c r="DA16" s="219"/>
      <c r="DB16" s="219"/>
      <c r="DC16" s="219"/>
      <c r="DD16" s="219"/>
      <c r="DE16" s="219"/>
      <c r="DF16" s="219"/>
      <c r="DG16" s="219"/>
      <c r="DH16" s="219"/>
      <c r="DI16" s="219"/>
      <c r="DJ16" s="219"/>
      <c r="DK16" s="219"/>
      <c r="DL16" s="219"/>
      <c r="DM16" s="219"/>
    </row>
    <row r="17" spans="1:117" s="5" customFormat="1" ht="46.5" customHeight="1">
      <c r="A17" s="28"/>
      <c r="B17" s="213" t="s">
        <v>199</v>
      </c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3"/>
      <c r="BJ17" s="213"/>
      <c r="BK17" s="213"/>
      <c r="BL17" s="213"/>
      <c r="BM17" s="213"/>
      <c r="BN17" s="213"/>
      <c r="BO17" s="213"/>
      <c r="BP17" s="213"/>
      <c r="BQ17" s="213"/>
      <c r="BR17" s="213"/>
      <c r="BS17" s="213"/>
      <c r="BT17" s="213"/>
      <c r="BU17" s="213"/>
      <c r="BV17" s="213"/>
      <c r="BW17" s="214"/>
      <c r="BX17" s="215" t="s">
        <v>194</v>
      </c>
      <c r="BY17" s="216"/>
      <c r="BZ17" s="216"/>
      <c r="CA17" s="216"/>
      <c r="CB17" s="216"/>
      <c r="CC17" s="216"/>
      <c r="CD17" s="216"/>
      <c r="CE17" s="216"/>
      <c r="CF17" s="216"/>
      <c r="CG17" s="216"/>
      <c r="CH17" s="216"/>
      <c r="CI17" s="216"/>
      <c r="CJ17" s="216"/>
      <c r="CK17" s="216"/>
      <c r="CL17" s="217"/>
      <c r="CM17" s="218"/>
      <c r="CN17" s="218"/>
      <c r="CO17" s="218"/>
      <c r="CP17" s="218"/>
      <c r="CQ17" s="218"/>
      <c r="CR17" s="218"/>
      <c r="CS17" s="218"/>
      <c r="CT17" s="218"/>
      <c r="CU17" s="218"/>
      <c r="CV17" s="218"/>
      <c r="CW17" s="218"/>
      <c r="CX17" s="218"/>
      <c r="CY17" s="218"/>
      <c r="CZ17" s="218"/>
      <c r="DA17" s="218"/>
      <c r="DB17" s="218"/>
      <c r="DC17" s="218"/>
      <c r="DD17" s="218"/>
      <c r="DE17" s="218"/>
      <c r="DF17" s="218"/>
      <c r="DG17" s="218"/>
      <c r="DH17" s="218"/>
      <c r="DI17" s="218"/>
      <c r="DJ17" s="218"/>
      <c r="DK17" s="218"/>
      <c r="DL17" s="218"/>
      <c r="DM17" s="218"/>
    </row>
    <row r="18" spans="1:117" s="5" customFormat="1" ht="16.5" customHeight="1">
      <c r="A18" s="28"/>
      <c r="B18" s="213" t="s">
        <v>200</v>
      </c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3"/>
      <c r="AC18" s="213"/>
      <c r="AD18" s="213"/>
      <c r="AE18" s="213"/>
      <c r="AF18" s="213"/>
      <c r="AG18" s="213"/>
      <c r="AH18" s="213"/>
      <c r="AI18" s="213"/>
      <c r="AJ18" s="213"/>
      <c r="AK18" s="213"/>
      <c r="AL18" s="213"/>
      <c r="AM18" s="213"/>
      <c r="AN18" s="213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3"/>
      <c r="BJ18" s="213"/>
      <c r="BK18" s="213"/>
      <c r="BL18" s="213"/>
      <c r="BM18" s="213"/>
      <c r="BN18" s="213"/>
      <c r="BO18" s="213"/>
      <c r="BP18" s="213"/>
      <c r="BQ18" s="213"/>
      <c r="BR18" s="213"/>
      <c r="BS18" s="213"/>
      <c r="BT18" s="213"/>
      <c r="BU18" s="213"/>
      <c r="BV18" s="213"/>
      <c r="BW18" s="214"/>
      <c r="BX18" s="215" t="s">
        <v>195</v>
      </c>
      <c r="BY18" s="216"/>
      <c r="BZ18" s="216"/>
      <c r="CA18" s="216"/>
      <c r="CB18" s="216"/>
      <c r="CC18" s="216"/>
      <c r="CD18" s="216"/>
      <c r="CE18" s="216"/>
      <c r="CF18" s="216"/>
      <c r="CG18" s="216"/>
      <c r="CH18" s="216"/>
      <c r="CI18" s="216"/>
      <c r="CJ18" s="216"/>
      <c r="CK18" s="216"/>
      <c r="CL18" s="217"/>
      <c r="CM18" s="218" t="s">
        <v>13</v>
      </c>
      <c r="CN18" s="218"/>
      <c r="CO18" s="218"/>
      <c r="CP18" s="218"/>
      <c r="CQ18" s="218"/>
      <c r="CR18" s="218"/>
      <c r="CS18" s="218"/>
      <c r="CT18" s="218"/>
      <c r="CU18" s="218"/>
      <c r="CV18" s="218"/>
      <c r="CW18" s="218"/>
      <c r="CX18" s="218"/>
      <c r="CY18" s="218"/>
      <c r="CZ18" s="218"/>
      <c r="DA18" s="218"/>
      <c r="DB18" s="218"/>
      <c r="DC18" s="218"/>
      <c r="DD18" s="218"/>
      <c r="DE18" s="218"/>
      <c r="DF18" s="218"/>
      <c r="DG18" s="218"/>
      <c r="DH18" s="218"/>
      <c r="DI18" s="218"/>
      <c r="DJ18" s="218"/>
      <c r="DK18" s="218"/>
      <c r="DL18" s="218"/>
      <c r="DM18" s="218"/>
    </row>
    <row r="20" spans="1:61" ht="14.25" customHeight="1">
      <c r="A20" s="5" t="s">
        <v>230</v>
      </c>
      <c r="B20" s="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</row>
    <row r="21" spans="1:140" ht="14.25" customHeight="1">
      <c r="A21" s="16" t="s">
        <v>36</v>
      </c>
      <c r="B21" s="5"/>
      <c r="CM21" s="223"/>
      <c r="CN21" s="223"/>
      <c r="CO21" s="223"/>
      <c r="CP21" s="223"/>
      <c r="CQ21" s="223"/>
      <c r="CR21" s="223"/>
      <c r="CS21" s="223"/>
      <c r="CT21" s="223"/>
      <c r="CU21" s="223"/>
      <c r="CV21" s="223"/>
      <c r="CW21" s="223"/>
      <c r="CX21" s="223"/>
      <c r="CY21" s="223"/>
      <c r="CZ21" s="223"/>
      <c r="DA21" s="223"/>
      <c r="DB21" s="223"/>
      <c r="DC21" s="223"/>
      <c r="DD21" s="223"/>
      <c r="DE21" s="223"/>
      <c r="DF21" s="223"/>
      <c r="DG21" s="223" t="s">
        <v>249</v>
      </c>
      <c r="DH21" s="223"/>
      <c r="DI21" s="223"/>
      <c r="DJ21" s="223"/>
      <c r="DK21" s="223"/>
      <c r="DL21" s="223"/>
      <c r="DM21" s="223"/>
      <c r="DN21" s="223"/>
      <c r="DO21" s="223"/>
      <c r="DP21" s="223"/>
      <c r="DQ21" s="223"/>
      <c r="DR21" s="223"/>
      <c r="DS21" s="223"/>
      <c r="DT21" s="223"/>
      <c r="DU21" s="223"/>
      <c r="DV21" s="223"/>
      <c r="DW21" s="223"/>
      <c r="DX21" s="223"/>
      <c r="DY21" s="223"/>
      <c r="DZ21" s="223"/>
      <c r="EA21" s="223"/>
      <c r="EB21" s="223"/>
      <c r="EC21" s="223"/>
      <c r="ED21" s="223"/>
      <c r="EE21" s="223"/>
      <c r="EF21" s="223"/>
      <c r="EG21" s="223"/>
      <c r="EH21" s="223"/>
      <c r="EI21" s="223"/>
      <c r="EJ21" s="223"/>
    </row>
    <row r="22" spans="1:140" s="2" customFormat="1" ht="12.75" customHeight="1">
      <c r="A22" s="16"/>
      <c r="B22" s="16"/>
      <c r="CM22" s="224" t="s">
        <v>5</v>
      </c>
      <c r="CN22" s="224"/>
      <c r="CO22" s="224"/>
      <c r="CP22" s="224"/>
      <c r="CQ22" s="224"/>
      <c r="CR22" s="224"/>
      <c r="CS22" s="224"/>
      <c r="CT22" s="224"/>
      <c r="CU22" s="224"/>
      <c r="CV22" s="224"/>
      <c r="CW22" s="224"/>
      <c r="CX22" s="224"/>
      <c r="CY22" s="224"/>
      <c r="CZ22" s="224"/>
      <c r="DA22" s="224"/>
      <c r="DB22" s="224"/>
      <c r="DC22" s="224"/>
      <c r="DD22" s="224"/>
      <c r="DE22" s="224"/>
      <c r="DF22" s="224"/>
      <c r="DG22" s="224" t="s">
        <v>6</v>
      </c>
      <c r="DH22" s="224"/>
      <c r="DI22" s="224"/>
      <c r="DJ22" s="224"/>
      <c r="DK22" s="224"/>
      <c r="DL22" s="224"/>
      <c r="DM22" s="224"/>
      <c r="DN22" s="224"/>
      <c r="DO22" s="224"/>
      <c r="DP22" s="224"/>
      <c r="DQ22" s="224"/>
      <c r="DR22" s="224"/>
      <c r="DS22" s="224"/>
      <c r="DT22" s="224"/>
      <c r="DU22" s="224"/>
      <c r="DV22" s="224"/>
      <c r="DW22" s="224"/>
      <c r="DX22" s="224"/>
      <c r="DY22" s="224"/>
      <c r="DZ22" s="224"/>
      <c r="EA22" s="224"/>
      <c r="EB22" s="224"/>
      <c r="EC22" s="224"/>
      <c r="ED22" s="224"/>
      <c r="EE22" s="224"/>
      <c r="EF22" s="224"/>
      <c r="EG22" s="224"/>
      <c r="EH22" s="224"/>
      <c r="EI22" s="224"/>
      <c r="EJ22" s="224"/>
    </row>
    <row r="23" spans="1:140" ht="14.25" customHeight="1">
      <c r="A23" s="5" t="s">
        <v>231</v>
      </c>
      <c r="B23" s="5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</row>
    <row r="24" spans="1:140" ht="14.25" customHeight="1">
      <c r="A24" s="5"/>
      <c r="B24" s="5"/>
      <c r="CM24" s="223"/>
      <c r="CN24" s="223"/>
      <c r="CO24" s="223"/>
      <c r="CP24" s="223"/>
      <c r="CQ24" s="223"/>
      <c r="CR24" s="223"/>
      <c r="CS24" s="223"/>
      <c r="CT24" s="223"/>
      <c r="CU24" s="223"/>
      <c r="CV24" s="223"/>
      <c r="CW24" s="223"/>
      <c r="CX24" s="223"/>
      <c r="CY24" s="223"/>
      <c r="CZ24" s="223"/>
      <c r="DA24" s="223"/>
      <c r="DB24" s="223"/>
      <c r="DC24" s="223"/>
      <c r="DD24" s="223"/>
      <c r="DE24" s="223"/>
      <c r="DF24" s="223"/>
      <c r="DG24" s="223" t="s">
        <v>250</v>
      </c>
      <c r="DH24" s="223"/>
      <c r="DI24" s="223"/>
      <c r="DJ24" s="223"/>
      <c r="DK24" s="223"/>
      <c r="DL24" s="223"/>
      <c r="DM24" s="223"/>
      <c r="DN24" s="223"/>
      <c r="DO24" s="223"/>
      <c r="DP24" s="223"/>
      <c r="DQ24" s="223"/>
      <c r="DR24" s="223"/>
      <c r="DS24" s="223"/>
      <c r="DT24" s="223"/>
      <c r="DU24" s="223"/>
      <c r="DV24" s="223"/>
      <c r="DW24" s="223"/>
      <c r="DX24" s="223"/>
      <c r="DY24" s="223"/>
      <c r="DZ24" s="223"/>
      <c r="EA24" s="223"/>
      <c r="EB24" s="223"/>
      <c r="EC24" s="223"/>
      <c r="ED24" s="223"/>
      <c r="EE24" s="223"/>
      <c r="EF24" s="223"/>
      <c r="EG24" s="223"/>
      <c r="EH24" s="223"/>
      <c r="EI24" s="223"/>
      <c r="EJ24" s="223"/>
    </row>
    <row r="25" spans="1:140" s="2" customFormat="1" ht="12.75" customHeight="1">
      <c r="A25" s="16"/>
      <c r="B25" s="16"/>
      <c r="CM25" s="224" t="s">
        <v>5</v>
      </c>
      <c r="CN25" s="224"/>
      <c r="CO25" s="224"/>
      <c r="CP25" s="224"/>
      <c r="CQ25" s="224"/>
      <c r="CR25" s="224"/>
      <c r="CS25" s="224"/>
      <c r="CT25" s="224"/>
      <c r="CU25" s="224"/>
      <c r="CV25" s="224"/>
      <c r="CW25" s="224"/>
      <c r="CX25" s="224"/>
      <c r="CY25" s="224"/>
      <c r="CZ25" s="224"/>
      <c r="DA25" s="224"/>
      <c r="DB25" s="224"/>
      <c r="DC25" s="224"/>
      <c r="DD25" s="224"/>
      <c r="DE25" s="224"/>
      <c r="DF25" s="224"/>
      <c r="DG25" s="224" t="s">
        <v>6</v>
      </c>
      <c r="DH25" s="224"/>
      <c r="DI25" s="224"/>
      <c r="DJ25" s="224"/>
      <c r="DK25" s="224"/>
      <c r="DL25" s="224"/>
      <c r="DM25" s="224"/>
      <c r="DN25" s="224"/>
      <c r="DO25" s="224"/>
      <c r="DP25" s="224"/>
      <c r="DQ25" s="224"/>
      <c r="DR25" s="224"/>
      <c r="DS25" s="224"/>
      <c r="DT25" s="224"/>
      <c r="DU25" s="224"/>
      <c r="DV25" s="224"/>
      <c r="DW25" s="224"/>
      <c r="DX25" s="224"/>
      <c r="DY25" s="224"/>
      <c r="DZ25" s="224"/>
      <c r="EA25" s="224"/>
      <c r="EB25" s="224"/>
      <c r="EC25" s="224"/>
      <c r="ED25" s="224"/>
      <c r="EE25" s="224"/>
      <c r="EF25" s="224"/>
      <c r="EG25" s="224"/>
      <c r="EH25" s="224"/>
      <c r="EI25" s="224"/>
      <c r="EJ25" s="224"/>
    </row>
    <row r="26" spans="1:140" ht="15">
      <c r="A26" s="5" t="s">
        <v>33</v>
      </c>
      <c r="B26" s="5"/>
      <c r="CM26" s="223"/>
      <c r="CN26" s="223"/>
      <c r="CO26" s="223"/>
      <c r="CP26" s="223"/>
      <c r="CQ26" s="223"/>
      <c r="CR26" s="223"/>
      <c r="CS26" s="223"/>
      <c r="CT26" s="223"/>
      <c r="CU26" s="223"/>
      <c r="CV26" s="223"/>
      <c r="CW26" s="223"/>
      <c r="CX26" s="223"/>
      <c r="CY26" s="223"/>
      <c r="CZ26" s="223"/>
      <c r="DA26" s="223"/>
      <c r="DB26" s="223"/>
      <c r="DC26" s="223"/>
      <c r="DD26" s="223"/>
      <c r="DE26" s="223"/>
      <c r="DF26" s="223"/>
      <c r="DG26" s="223" t="s">
        <v>250</v>
      </c>
      <c r="DH26" s="223"/>
      <c r="DI26" s="223"/>
      <c r="DJ26" s="223"/>
      <c r="DK26" s="223"/>
      <c r="DL26" s="223"/>
      <c r="DM26" s="223"/>
      <c r="DN26" s="223"/>
      <c r="DO26" s="223"/>
      <c r="DP26" s="223"/>
      <c r="DQ26" s="223"/>
      <c r="DR26" s="223"/>
      <c r="DS26" s="223"/>
      <c r="DT26" s="223"/>
      <c r="DU26" s="223"/>
      <c r="DV26" s="223"/>
      <c r="DW26" s="223"/>
      <c r="DX26" s="223"/>
      <c r="DY26" s="223"/>
      <c r="DZ26" s="223"/>
      <c r="EA26" s="223"/>
      <c r="EB26" s="223"/>
      <c r="EC26" s="223"/>
      <c r="ED26" s="223"/>
      <c r="EE26" s="223"/>
      <c r="EF26" s="223"/>
      <c r="EG26" s="223"/>
      <c r="EH26" s="223"/>
      <c r="EI26" s="223"/>
      <c r="EJ26" s="223"/>
    </row>
    <row r="27" spans="1:140" s="2" customFormat="1" ht="12.75" customHeight="1">
      <c r="A27" s="16"/>
      <c r="B27" s="16"/>
      <c r="CM27" s="224" t="s">
        <v>5</v>
      </c>
      <c r="CN27" s="224"/>
      <c r="CO27" s="224"/>
      <c r="CP27" s="224"/>
      <c r="CQ27" s="224"/>
      <c r="CR27" s="224"/>
      <c r="CS27" s="224"/>
      <c r="CT27" s="224"/>
      <c r="CU27" s="224"/>
      <c r="CV27" s="224"/>
      <c r="CW27" s="224"/>
      <c r="CX27" s="224"/>
      <c r="CY27" s="224"/>
      <c r="CZ27" s="224"/>
      <c r="DA27" s="224"/>
      <c r="DB27" s="224"/>
      <c r="DC27" s="224"/>
      <c r="DD27" s="224"/>
      <c r="DE27" s="224"/>
      <c r="DF27" s="224"/>
      <c r="DG27" s="224" t="s">
        <v>6</v>
      </c>
      <c r="DH27" s="224"/>
      <c r="DI27" s="224"/>
      <c r="DJ27" s="224"/>
      <c r="DK27" s="224"/>
      <c r="DL27" s="224"/>
      <c r="DM27" s="224"/>
      <c r="DN27" s="224"/>
      <c r="DO27" s="224"/>
      <c r="DP27" s="224"/>
      <c r="DQ27" s="224"/>
      <c r="DR27" s="224"/>
      <c r="DS27" s="224"/>
      <c r="DT27" s="224"/>
      <c r="DU27" s="224"/>
      <c r="DV27" s="224"/>
      <c r="DW27" s="224"/>
      <c r="DX27" s="224"/>
      <c r="DY27" s="224"/>
      <c r="DZ27" s="224"/>
      <c r="EA27" s="224"/>
      <c r="EB27" s="224"/>
      <c r="EC27" s="224"/>
      <c r="ED27" s="224"/>
      <c r="EE27" s="224"/>
      <c r="EF27" s="224"/>
      <c r="EG27" s="224"/>
      <c r="EH27" s="224"/>
      <c r="EI27" s="224"/>
      <c r="EJ27" s="224"/>
    </row>
    <row r="28" spans="1:35" ht="15">
      <c r="A28" s="5" t="s">
        <v>34</v>
      </c>
      <c r="B28" s="5"/>
      <c r="G28" s="225" t="s">
        <v>251</v>
      </c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</row>
    <row r="29" spans="1:39" ht="15">
      <c r="A29" s="52" t="s">
        <v>2</v>
      </c>
      <c r="B29" s="52"/>
      <c r="C29" s="72"/>
      <c r="D29" s="72"/>
      <c r="E29" s="72"/>
      <c r="F29" s="72"/>
      <c r="G29" s="212" t="s">
        <v>2</v>
      </c>
      <c r="H29" s="212"/>
      <c r="I29" s="21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58">
        <v>20</v>
      </c>
      <c r="AC29" s="58"/>
      <c r="AD29" s="58"/>
      <c r="AE29" s="58"/>
      <c r="AF29" s="226"/>
      <c r="AG29" s="226"/>
      <c r="AH29" s="226"/>
      <c r="AI29" s="226"/>
      <c r="AJ29" s="57" t="s">
        <v>3</v>
      </c>
      <c r="AK29" s="57"/>
      <c r="AL29" s="57"/>
      <c r="AM29" s="57"/>
    </row>
    <row r="30" ht="3" customHeight="1"/>
  </sheetData>
  <sheetProtection/>
  <mergeCells count="69">
    <mergeCell ref="G28:AI28"/>
    <mergeCell ref="C29:F29"/>
    <mergeCell ref="J29:AA29"/>
    <mergeCell ref="AB29:AE29"/>
    <mergeCell ref="AF29:AI29"/>
    <mergeCell ref="AJ29:AM29"/>
    <mergeCell ref="CM25:DF25"/>
    <mergeCell ref="DG25:EJ25"/>
    <mergeCell ref="CM26:DF26"/>
    <mergeCell ref="DG26:EJ26"/>
    <mergeCell ref="CM27:DF27"/>
    <mergeCell ref="DG27:EJ27"/>
    <mergeCell ref="CM21:DF21"/>
    <mergeCell ref="DG21:EJ21"/>
    <mergeCell ref="CM22:DF22"/>
    <mergeCell ref="DG22:EJ22"/>
    <mergeCell ref="CM24:DF24"/>
    <mergeCell ref="DG24:EJ24"/>
    <mergeCell ref="B17:BW17"/>
    <mergeCell ref="BX17:CL17"/>
    <mergeCell ref="CM17:DM17"/>
    <mergeCell ref="B18:BW18"/>
    <mergeCell ref="BX18:CL18"/>
    <mergeCell ref="CM18:DM18"/>
    <mergeCell ref="CM8:DM8"/>
    <mergeCell ref="B6:BW6"/>
    <mergeCell ref="BX6:CL6"/>
    <mergeCell ref="CM6:DM6"/>
    <mergeCell ref="B7:BW7"/>
    <mergeCell ref="BX7:CL7"/>
    <mergeCell ref="CM7:DM7"/>
    <mergeCell ref="B1:DL1"/>
    <mergeCell ref="BX5:CL5"/>
    <mergeCell ref="CM5:DM5"/>
    <mergeCell ref="A4:BW4"/>
    <mergeCell ref="BX4:CL4"/>
    <mergeCell ref="CM4:DM4"/>
    <mergeCell ref="A5:BW5"/>
    <mergeCell ref="AL2:AQ2"/>
    <mergeCell ref="AR2:AU2"/>
    <mergeCell ref="AV2:AX2"/>
    <mergeCell ref="AY2:BP2"/>
    <mergeCell ref="BQ2:BT2"/>
    <mergeCell ref="BU2:BX2"/>
    <mergeCell ref="CM14:DM14"/>
    <mergeCell ref="A15:BW15"/>
    <mergeCell ref="BX15:CL15"/>
    <mergeCell ref="CM15:DM15"/>
    <mergeCell ref="BY2:CB2"/>
    <mergeCell ref="B8:BW8"/>
    <mergeCell ref="BX8:CL8"/>
    <mergeCell ref="BX16:CL16"/>
    <mergeCell ref="CM16:DM16"/>
    <mergeCell ref="A14:BW14"/>
    <mergeCell ref="BX14:CL14"/>
    <mergeCell ref="AL12:AQ12"/>
    <mergeCell ref="AR12:AU12"/>
    <mergeCell ref="AV12:AX12"/>
    <mergeCell ref="AY12:BP12"/>
    <mergeCell ref="A29:B29"/>
    <mergeCell ref="G29:I29"/>
    <mergeCell ref="B9:BW9"/>
    <mergeCell ref="BX9:CL9"/>
    <mergeCell ref="CM9:DM9"/>
    <mergeCell ref="B11:DL11"/>
    <mergeCell ref="BQ12:BT12"/>
    <mergeCell ref="BU12:BX12"/>
    <mergeCell ref="BY12:CB12"/>
    <mergeCell ref="B16:BW16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2018-01-18T09:25:38Z</cp:lastPrinted>
  <dcterms:created xsi:type="dcterms:W3CDTF">2010-11-26T07:12:57Z</dcterms:created>
  <dcterms:modified xsi:type="dcterms:W3CDTF">2018-01-18T15:32:13Z</dcterms:modified>
  <cp:category/>
  <cp:version/>
  <cp:contentType/>
  <cp:contentStatus/>
</cp:coreProperties>
</file>